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UENTAS_NACIONALES\PUB_BASE18\SCN- SÍNTESIS\SISTEMA CN\"/>
    </mc:Choice>
  </mc:AlternateContent>
  <bookViews>
    <workbookView xWindow="0" yWindow="0" windowWidth="27375" windowHeight="10845" tabRatio="774"/>
  </bookViews>
  <sheets>
    <sheet name="Contenido" sheetId="9" r:id="rId1"/>
    <sheet name="Cuadro 2" sheetId="2" r:id="rId2"/>
    <sheet name="Tabla" sheetId="10" r:id="rId3"/>
    <sheet name="Diccionario" sheetId="11" r:id="rId4"/>
  </sheets>
  <externalReferences>
    <externalReference r:id="rId5"/>
    <externalReference r:id="rId6"/>
    <externalReference r:id="rId7"/>
  </externalReferences>
  <definedNames>
    <definedName name="__123Graph_AGrßfico1" localSheetId="0" hidden="1">'[1]1'!#REF!</definedName>
    <definedName name="__123Graph_AGrßfico1" hidden="1">'[1]1'!#REF!</definedName>
    <definedName name="__123Graph_XGrßfico1" localSheetId="0" hidden="1">'[1]1'!#REF!</definedName>
    <definedName name="__123Graph_XGrßfico1" hidden="1">'[1]1'!#REF!</definedName>
    <definedName name="_R2">#REF!</definedName>
    <definedName name="A">#REF!</definedName>
    <definedName name="A2_">#REF!</definedName>
    <definedName name="AA">#REF!</definedName>
    <definedName name="abc">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0">Contenido!$B$2:$E$12</definedName>
    <definedName name="_xlnm.Print_Area" localSheetId="1">'Cuadro 2'!$A$1:$F$39</definedName>
    <definedName name="B">#REF!</definedName>
    <definedName name="B2_">#REF!</definedName>
    <definedName name="C.ind">#REF!</definedName>
    <definedName name="C_">#REF!</definedName>
    <definedName name="C_2">#REF!</definedName>
    <definedName name="Codigos">'[2]B.1_CTE Original'!$A$8:$A$37</definedName>
    <definedName name="D">#REF!</definedName>
    <definedName name="D2_">#REF!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DE">#REF!</definedName>
    <definedName name="E">#REF!</definedName>
    <definedName name="E2_">#REF!</definedName>
    <definedName name="ENM">#REF!</definedName>
    <definedName name="ENM2_">#REF!</definedName>
    <definedName name="F.ae">#REF!</definedName>
    <definedName name="F_">#REF!</definedName>
    <definedName name="F_2">#REF!</definedName>
    <definedName name="F_UFP">#REF!</definedName>
    <definedName name="Ffp">#REF!</definedName>
    <definedName name="FUFP">#REF!</definedName>
    <definedName name="FUFP2">#REF!</definedName>
    <definedName name="G">#REF!</definedName>
    <definedName name="G2_">#REF!</definedName>
    <definedName name="Gob">#REF!</definedName>
    <definedName name="Grafica3aporte">#REF!</definedName>
    <definedName name="H">#REF!</definedName>
    <definedName name="H2_">#REF!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I">#REF!</definedName>
    <definedName name="I2_">#REF!</definedName>
    <definedName name="J">#REF!</definedName>
    <definedName name="J2_">#REF!</definedName>
    <definedName name="JNM">#REF!</definedName>
    <definedName name="JNM2_">#REF!</definedName>
    <definedName name="K">#REF!</definedName>
    <definedName name="K2_">#REF!</definedName>
    <definedName name="KJ" hidden="1">'[1]1'!#REF!</definedName>
    <definedName name="L">#REF!</definedName>
    <definedName name="L_UFP">#REF!</definedName>
    <definedName name="L2_">#REF!</definedName>
    <definedName name="Lfp">#REF!</definedName>
    <definedName name="LMN">#REF!</definedName>
    <definedName name="LUFP">#REF!</definedName>
    <definedName name="LUFP2">#REF!</definedName>
    <definedName name="M">#REF!</definedName>
    <definedName name="M2_">#REF!</definedName>
    <definedName name="MNM">#REF!</definedName>
    <definedName name="MNM2_">#REF!</definedName>
    <definedName name="MT" localSheetId="0">#REF!</definedName>
    <definedName name="MT" localSheetId="3">#REF!</definedName>
    <definedName name="MT">#REF!</definedName>
    <definedName name="N">#REF!</definedName>
    <definedName name="N2_">#REF!</definedName>
    <definedName name="ONM">#REF!</definedName>
    <definedName name="ONM2_">#REF!</definedName>
    <definedName name="P">#REF!</definedName>
    <definedName name="P2_">#REF!</definedName>
    <definedName name="peso">#REF!</definedName>
    <definedName name="PIB">#REF!</definedName>
    <definedName name="PNM">#REF!</definedName>
    <definedName name="PNM2_">#REF!</definedName>
    <definedName name="Q">#REF!</definedName>
    <definedName name="Q2_">#REF!</definedName>
    <definedName name="QNM">#REF!</definedName>
    <definedName name="QNM2_">#REF!</definedName>
    <definedName name="R_">#REF!</definedName>
    <definedName name="RNM">#REF!</definedName>
    <definedName name="RNM2_">#REF!</definedName>
    <definedName name="RS">#REF!</definedName>
    <definedName name="S">#REF!</definedName>
    <definedName name="S2_">#REF!</definedName>
    <definedName name="SNM">#REF!</definedName>
    <definedName name="SNM2_">#REF!</definedName>
    <definedName name="T">#REF!</definedName>
    <definedName name="TOTALD.21" localSheetId="0">#REF!</definedName>
    <definedName name="TOTALD.21" localSheetId="3">#REF!</definedName>
    <definedName name="TOTALD.21">#REF!</definedName>
    <definedName name="TOTALOFERTA" localSheetId="0">#REF!</definedName>
    <definedName name="TOTALOFERTA" localSheetId="3">#REF!</definedName>
    <definedName name="TOTALOFERTA">#REF!</definedName>
    <definedName name="TOTALOFETRA">#REF!</definedName>
    <definedName name="TOTALP.1" localSheetId="0">#REF!</definedName>
    <definedName name="TOTALP.1" localSheetId="3">#REF!</definedName>
    <definedName name="TOTALP.1">#REF!</definedName>
    <definedName name="TOTALP.2" localSheetId="3">#REF!</definedName>
    <definedName name="TOTALP.2">#REF!</definedName>
    <definedName name="TOTALP.3" localSheetId="3">#REF!</definedName>
    <definedName name="TOTALP.3">#REF!</definedName>
    <definedName name="TOTALP.31HOG" localSheetId="3">#REF!</definedName>
    <definedName name="TOTALP.31HOG">#REF!</definedName>
    <definedName name="TOTALP.5" localSheetId="3">#REF!</definedName>
    <definedName name="TOTALP.5">#REF!</definedName>
    <definedName name="TOTALP.51" localSheetId="3">#REF!</definedName>
    <definedName name="TOTALP.51">#REF!</definedName>
    <definedName name="TOTALP.52" localSheetId="3">#REF!</definedName>
    <definedName name="TOTALP.52">#REF!</definedName>
    <definedName name="TOTALP.6" localSheetId="3">#REF!</definedName>
    <definedName name="TOTALP.6">#REF!</definedName>
    <definedName name="TOTALP.7" localSheetId="3">#REF!</definedName>
    <definedName name="TOTALP.7">#REF!</definedName>
    <definedName name="TOTALP2EQ" localSheetId="3">#REF!</definedName>
    <definedName name="TOTALP2EQ">#REF!</definedName>
    <definedName name="TOTALP31ISFLSH" localSheetId="3">#REF!</definedName>
    <definedName name="TOTALP31ISFLSH">#REF!</definedName>
    <definedName name="TOTALP3GOB" localSheetId="3">#REF!</definedName>
    <definedName name="TOTALP3GOB">#REF!</definedName>
    <definedName name="TOTALUTILIZ.1" localSheetId="3">#REF!</definedName>
    <definedName name="TOTALUTILIZ.1">#REF!</definedName>
    <definedName name="tttt" localSheetId="3">#REF!</definedName>
    <definedName name="tttt">#REF!</definedName>
    <definedName name="TUFP">#REF!</definedName>
    <definedName name="TUFP2">#REF!</definedName>
  </definedNames>
  <calcPr calcId="152511"/>
</workbook>
</file>

<file path=xl/calcChain.xml><?xml version="1.0" encoding="utf-8"?>
<calcChain xmlns="http://schemas.openxmlformats.org/spreadsheetml/2006/main">
  <c r="F3" i="2" l="1"/>
  <c r="B8" i="11" l="1"/>
  <c r="A3" i="2" l="1"/>
  <c r="C15" i="2" l="1"/>
  <c r="C25" i="2"/>
  <c r="C17" i="2"/>
  <c r="F22" i="2"/>
  <c r="F34" i="2"/>
  <c r="C18" i="2"/>
  <c r="F24" i="2"/>
  <c r="C9" i="2"/>
  <c r="F25" i="2"/>
  <c r="C10" i="2"/>
  <c r="C20" i="2"/>
  <c r="F15" i="2"/>
  <c r="F26" i="2"/>
  <c r="F17" i="2"/>
  <c r="C19" i="2"/>
  <c r="F9" i="2"/>
  <c r="F27" i="2"/>
  <c r="F10" i="2"/>
  <c r="C23" i="2"/>
  <c r="F19" i="2"/>
  <c r="C22" i="2"/>
  <c r="C24" i="2"/>
  <c r="F20" i="2"/>
  <c r="F21" i="2"/>
  <c r="F23" i="2" l="1"/>
  <c r="F33" i="2"/>
  <c r="F18" i="2"/>
  <c r="C21" i="2"/>
  <c r="C16" i="2"/>
  <c r="F8" i="2"/>
  <c r="C8" i="2"/>
  <c r="C14" i="2"/>
  <c r="F16" i="2" l="1"/>
  <c r="C11" i="2"/>
  <c r="F14" i="2" l="1"/>
  <c r="C28" i="2" l="1"/>
  <c r="F32" i="2" l="1"/>
  <c r="F35" i="2" l="1"/>
  <c r="C35" i="2" l="1"/>
</calcChain>
</file>

<file path=xl/sharedStrings.xml><?xml version="1.0" encoding="utf-8"?>
<sst xmlns="http://schemas.openxmlformats.org/spreadsheetml/2006/main" count="895" uniqueCount="110">
  <si>
    <t>Empleos</t>
  </si>
  <si>
    <t>Recursos</t>
  </si>
  <si>
    <t>P.6</t>
  </si>
  <si>
    <t>Exportaciones de bienes y servicios</t>
  </si>
  <si>
    <t>P.7</t>
  </si>
  <si>
    <t>Importaciones de bienes y servicios</t>
  </si>
  <si>
    <t>P.61</t>
  </si>
  <si>
    <t xml:space="preserve">   Exportaciones de bienes</t>
  </si>
  <si>
    <t>P.71</t>
  </si>
  <si>
    <t xml:space="preserve">   Importaciones de bienes</t>
  </si>
  <si>
    <t>P.62</t>
  </si>
  <si>
    <t xml:space="preserve">   Exportaciones de servicios</t>
  </si>
  <si>
    <t>P.72</t>
  </si>
  <si>
    <t xml:space="preserve">   Importaciones de servicios</t>
  </si>
  <si>
    <t>B.11</t>
  </si>
  <si>
    <t>SALDO DE BIENES Y SERVICIOS CON EL EXTERIOR</t>
  </si>
  <si>
    <t>D.1</t>
  </si>
  <si>
    <t>Remuneración de los asalariados</t>
  </si>
  <si>
    <t>D.11</t>
  </si>
  <si>
    <t>D.4</t>
  </si>
  <si>
    <t>Renta de la propiedad pagada al resto del mundo</t>
  </si>
  <si>
    <t>Renta de la propiedad recibida del resto del mundo</t>
  </si>
  <si>
    <t>D.41</t>
  </si>
  <si>
    <t>Intereses</t>
  </si>
  <si>
    <t>D.42</t>
  </si>
  <si>
    <t>Renta distribuida de las sociedades</t>
  </si>
  <si>
    <t>D.421</t>
  </si>
  <si>
    <t>Dividendos</t>
  </si>
  <si>
    <t>D.7</t>
  </si>
  <si>
    <t>Otras transferencias corrientes pagadas al resto del mundo</t>
  </si>
  <si>
    <t>D.43</t>
  </si>
  <si>
    <t>Utilidades reinvertidas de la inversión extranjera directa</t>
  </si>
  <si>
    <t>D.75</t>
  </si>
  <si>
    <t>Otras transferencias corrientes recibidas del resto del mundo</t>
  </si>
  <si>
    <t>B.12</t>
  </si>
  <si>
    <t>SALDO CORRIENTE CON EL EXTERIOR</t>
  </si>
  <si>
    <t>V.III. CUENTAS DE ACUMULACIÓN CON EL EXTERIOR</t>
  </si>
  <si>
    <t xml:space="preserve">    V.III.1  CUENTA DE CAPITAL</t>
  </si>
  <si>
    <t>Variaciones de activos</t>
  </si>
  <si>
    <t xml:space="preserve">        Variaciones de pasivos y del valor bruto</t>
  </si>
  <si>
    <t>D.9p</t>
  </si>
  <si>
    <t>Transferencias de capital, por pagar al resto del mundo (-)</t>
  </si>
  <si>
    <t>D.99</t>
  </si>
  <si>
    <t>Otras transferencias de capital</t>
  </si>
  <si>
    <t>B.9</t>
  </si>
  <si>
    <t>PRÉSTAMO (1) (+) / ENDEUDAMIENTO (1)  (-)</t>
  </si>
  <si>
    <t>B.10.1</t>
  </si>
  <si>
    <t>VARIACIONES DEL VALOR BRUTO DEBIDAS AL AHORRO Y A LAS TRANSFERENCIAS DE CAPITAL  (2)</t>
  </si>
  <si>
    <t xml:space="preserve">   Sueldos y salarios</t>
  </si>
  <si>
    <t>República de Panamá</t>
  </si>
  <si>
    <t xml:space="preserve">CONTRALORÍA GENERAL DE LA REPÚBLICA </t>
  </si>
  <si>
    <t>Instituto Nacional de Estadística y Censo</t>
  </si>
  <si>
    <t>SECUENCIA DE CUENTAS DE LA ECONOMÍA EN LA REPÚBLICA CON EL RESTO DEL MUNDO</t>
  </si>
  <si>
    <t>(1) En términos brutos.</t>
  </si>
  <si>
    <t>V.I  CUENTA DE BIENES Y SERVICIOS CON EL EXTERIOR</t>
  </si>
  <si>
    <t>Tabla de contenido</t>
  </si>
  <si>
    <t xml:space="preserve">   -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</si>
  <si>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</si>
  <si>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Contribuciones sociales netas</t>
  </si>
  <si>
    <t>Prestaciones sociales distintas a las transferencias sociales en especie</t>
  </si>
  <si>
    <t>D.71</t>
  </si>
  <si>
    <t>D.74</t>
  </si>
  <si>
    <t xml:space="preserve">   Intereses</t>
  </si>
  <si>
    <t>NOTA: Por razones de redondeo, algunas cifras pueden presentar leves diferencias.</t>
  </si>
  <si>
    <t xml:space="preserve"> </t>
  </si>
  <si>
    <t>(En millones de balboas)</t>
  </si>
  <si>
    <t xml:space="preserve">   Renta distribuída de las sociedades</t>
  </si>
  <si>
    <t xml:space="preserve">   Indemnizaciones de seguros no de vida </t>
  </si>
  <si>
    <t xml:space="preserve">   Cooperación internacional, corriente</t>
  </si>
  <si>
    <t xml:space="preserve">   Transferencias corrientes diversas</t>
  </si>
  <si>
    <t xml:space="preserve">   Primas netas de seguros no de vida</t>
  </si>
  <si>
    <t>V.II  CUENTA DE INGRESOS PRIMARIOS Y TRANSFERENCIAS CORRIENTES CON EL EXTERIOR</t>
  </si>
  <si>
    <t>Cuadros</t>
  </si>
  <si>
    <t>Contenido</t>
  </si>
  <si>
    <t>Cuadro 2</t>
  </si>
  <si>
    <t xml:space="preserve">     de capital.</t>
  </si>
  <si>
    <t>SECUENCIA DE CUENTAS DE LA ECONOMÍA EN LA REPÚBLICA CON EL RESTO DEL MUNDO:</t>
  </si>
  <si>
    <t>N.° cuadros</t>
  </si>
  <si>
    <t>Año</t>
  </si>
  <si>
    <t>Idf_Transaccion</t>
  </si>
  <si>
    <t>Idf_Actividad</t>
  </si>
  <si>
    <t>Idf_Categoria</t>
  </si>
  <si>
    <t>Idf_Producto</t>
  </si>
  <si>
    <t>Valor</t>
  </si>
  <si>
    <t>Cou</t>
  </si>
  <si>
    <t>00</t>
  </si>
  <si>
    <t>C</t>
  </si>
  <si>
    <t>D.61</t>
  </si>
  <si>
    <t>D.62</t>
  </si>
  <si>
    <t>D.72</t>
  </si>
  <si>
    <t>2023 (P)</t>
  </si>
  <si>
    <t>Tabla de datos</t>
  </si>
  <si>
    <t>Diccionario de datos</t>
  </si>
  <si>
    <t>Transacción</t>
  </si>
  <si>
    <t>IMPORTACIONES DE BIENES</t>
  </si>
  <si>
    <t>IMPORTACIONES DE SERVICIOS</t>
  </si>
  <si>
    <t>EXPORTACIONES DE BIENES</t>
  </si>
  <si>
    <t>EXPORTACIONES DE SERVICIOS</t>
  </si>
  <si>
    <t>SUELDOS Y SALARIOS</t>
  </si>
  <si>
    <t>INTERESES</t>
  </si>
  <si>
    <t>RENTA DISTRIBUIDA DE LAS SOCIEDADES</t>
  </si>
  <si>
    <t>COOPERACIÓN INTERNACIONAL, CORRIENTE</t>
  </si>
  <si>
    <t>TRANSFERENCIAS CORRIENTES DIVERSAS</t>
  </si>
  <si>
    <t>PRIMAS NETAS DE SEGUROS NO DE VIDA</t>
  </si>
  <si>
    <t>DIVIDENDOS</t>
  </si>
  <si>
    <t>UTILIDADES REINVERTIDAS DE LA INVERSIÓN EXTRANJERA DIRECTA</t>
  </si>
  <si>
    <t>OTRAS TRANSFERENCIAS DE CAPITAL</t>
  </si>
  <si>
    <t xml:space="preserve">INDEMNIZACIONES DE SEGUROS NO DE VIDA </t>
  </si>
  <si>
    <t>Secuencia de cuentas de la economía en la República con el resto del mundo: Años 2018-23</t>
  </si>
  <si>
    <t xml:space="preserve">(2) Las "Variaciones del valor neto debidas al ahorro y a las transferencias de capital", para el resto del mundo se refieren a variaciones del valor neto por el saldo corriente con el exterior y a las transferencias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</si>
</sst>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#,##0.0000"/>
    <numFmt numFmtId="168" formatCode="_ [$€]* #,##0.00_ ;_ [$€]* \-#,##0.00_ ;_ [$€]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rgb="FF0070C0"/>
      <name val="Arial"/>
      <family val="2"/>
    </font>
    <font>
      <sz val="12"/>
      <color theme="1"/>
      <name val="Calibri"/>
      <family val="2"/>
      <scheme val="minor"/>
    </font>
    <font>
      <sz val="8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u/>
      <sz val="10"/>
      <color rgb="FF0070C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double">
        <color theme="0"/>
      </left>
      <right style="thin">
        <color theme="1"/>
      </right>
      <top style="double">
        <color theme="0"/>
      </top>
      <bottom style="thin">
        <color theme="1"/>
      </bottom>
      <diagonal/>
    </border>
    <border>
      <left style="thin">
        <color theme="1"/>
      </left>
      <right style="double">
        <color theme="0"/>
      </right>
      <top style="double">
        <color theme="0"/>
      </top>
      <bottom style="thin">
        <color theme="1"/>
      </bottom>
      <diagonal/>
    </border>
    <border>
      <left style="double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0"/>
      </right>
      <top style="thin">
        <color theme="1"/>
      </top>
      <bottom style="thin">
        <color theme="1"/>
      </bottom>
      <diagonal/>
    </border>
    <border>
      <left style="double">
        <color theme="0"/>
      </left>
      <right style="thin">
        <color theme="1"/>
      </right>
      <top style="thin">
        <color theme="1"/>
      </top>
      <bottom style="double">
        <color theme="0"/>
      </bottom>
      <diagonal/>
    </border>
    <border>
      <left style="thin">
        <color theme="1"/>
      </left>
      <right style="double">
        <color theme="0"/>
      </right>
      <top style="thin">
        <color theme="1"/>
      </top>
      <bottom style="double">
        <color theme="0"/>
      </bottom>
      <diagonal/>
    </border>
    <border>
      <left style="double">
        <color theme="0"/>
      </left>
      <right style="thin">
        <color theme="1"/>
      </right>
      <top style="double">
        <color theme="0"/>
      </top>
      <bottom style="double">
        <color theme="0"/>
      </bottom>
      <diagonal/>
    </border>
    <border>
      <left style="thin">
        <color theme="1"/>
      </left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</cellStyleXfs>
  <cellXfs count="125">
    <xf numFmtId="0" fontId="0" fillId="0" borderId="0" xfId="0"/>
    <xf numFmtId="165" fontId="6" fillId="2" borderId="0" xfId="0" applyNumberFormat="1" applyFont="1" applyFill="1" applyAlignment="1">
      <alignment horizontal="centerContinuous" vertical="center"/>
    </xf>
    <xf numFmtId="165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horizontal="centerContinuous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vertical="center"/>
    </xf>
    <xf numFmtId="165" fontId="9" fillId="2" borderId="0" xfId="0" applyNumberFormat="1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justify" vertical="center" wrapText="1"/>
    </xf>
    <xf numFmtId="165" fontId="4" fillId="2" borderId="0" xfId="1" applyNumberFormat="1" applyFont="1" applyFill="1" applyAlignment="1">
      <alignment horizontal="right" vertical="center"/>
    </xf>
    <xf numFmtId="165" fontId="4" fillId="2" borderId="2" xfId="0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6" fillId="2" borderId="0" xfId="1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justify" vertical="center" wrapText="1"/>
    </xf>
    <xf numFmtId="165" fontId="7" fillId="2" borderId="1" xfId="1" applyNumberFormat="1" applyFont="1" applyFill="1" applyBorder="1" applyAlignment="1">
      <alignment horizontal="right" vertical="center" wrapText="1"/>
    </xf>
    <xf numFmtId="165" fontId="4" fillId="2" borderId="3" xfId="0" applyNumberFormat="1" applyFont="1" applyFill="1" applyBorder="1" applyAlignment="1">
      <alignment horizontal="justify" vertical="center" wrapText="1"/>
    </xf>
    <xf numFmtId="165" fontId="4" fillId="2" borderId="1" xfId="0" applyNumberFormat="1" applyFont="1" applyFill="1" applyBorder="1" applyAlignment="1">
      <alignment horizontal="justify" vertical="center" wrapText="1"/>
    </xf>
    <xf numFmtId="165" fontId="10" fillId="2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9" fillId="2" borderId="0" xfId="0" applyNumberFormat="1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vertical="center"/>
    </xf>
    <xf numFmtId="165" fontId="11" fillId="2" borderId="1" xfId="1" applyNumberFormat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Alignment="1">
      <alignment horizontal="right" vertical="center" wrapText="1"/>
    </xf>
    <xf numFmtId="165" fontId="7" fillId="2" borderId="4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justify" vertical="center" wrapText="1"/>
    </xf>
    <xf numFmtId="165" fontId="5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justify" vertical="center" wrapText="1"/>
    </xf>
    <xf numFmtId="165" fontId="4" fillId="2" borderId="0" xfId="0" applyNumberFormat="1" applyFont="1" applyFill="1" applyAlignment="1">
      <alignment horizontal="justify" vertical="center" wrapText="1"/>
    </xf>
    <xf numFmtId="165" fontId="6" fillId="2" borderId="0" xfId="0" applyNumberFormat="1" applyFont="1" applyFill="1" applyBorder="1" applyAlignment="1">
      <alignment horizontal="justify" vertical="center" wrapText="1"/>
    </xf>
    <xf numFmtId="165" fontId="4" fillId="2" borderId="0" xfId="0" applyNumberFormat="1" applyFont="1" applyFill="1" applyAlignment="1">
      <alignment vertical="center" wrapText="1"/>
    </xf>
    <xf numFmtId="165" fontId="7" fillId="2" borderId="1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vertical="center"/>
    </xf>
    <xf numFmtId="165" fontId="11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right" vertical="center"/>
    </xf>
    <xf numFmtId="165" fontId="6" fillId="2" borderId="0" xfId="0" applyNumberFormat="1" applyFont="1" applyFill="1" applyBorder="1" applyAlignment="1">
      <alignment horizontal="left" vertical="center" wrapText="1"/>
    </xf>
    <xf numFmtId="165" fontId="4" fillId="2" borderId="0" xfId="0" applyNumberFormat="1" applyFont="1" applyFill="1" applyAlignment="1">
      <alignment horizontal="justify" vertical="center"/>
    </xf>
    <xf numFmtId="165" fontId="5" fillId="2" borderId="0" xfId="0" applyNumberFormat="1" applyFont="1" applyFill="1" applyBorder="1" applyAlignment="1">
      <alignment horizontal="justify" vertical="center"/>
    </xf>
    <xf numFmtId="165" fontId="5" fillId="2" borderId="0" xfId="1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justify" vertical="center"/>
    </xf>
    <xf numFmtId="165" fontId="7" fillId="2" borderId="3" xfId="0" applyNumberFormat="1" applyFont="1" applyFill="1" applyBorder="1" applyAlignment="1">
      <alignment vertical="center"/>
    </xf>
    <xf numFmtId="165" fontId="6" fillId="2" borderId="0" xfId="0" applyNumberFormat="1" applyFont="1" applyFill="1" applyAlignment="1">
      <alignment horizontal="centerContinuous" vertical="center" wrapText="1"/>
    </xf>
    <xf numFmtId="165" fontId="5" fillId="2" borderId="0" xfId="0" applyNumberFormat="1" applyFont="1" applyFill="1" applyAlignment="1">
      <alignment horizontal="centerContinuous" vertical="center" wrapText="1"/>
    </xf>
    <xf numFmtId="165" fontId="6" fillId="2" borderId="0" xfId="0" applyNumberFormat="1" applyFont="1" applyFill="1"/>
    <xf numFmtId="0" fontId="3" fillId="0" borderId="0" xfId="2" applyFont="1"/>
    <xf numFmtId="0" fontId="12" fillId="2" borderId="0" xfId="2" applyFont="1" applyFill="1"/>
    <xf numFmtId="0" fontId="2" fillId="2" borderId="0" xfId="3" applyFont="1" applyFill="1"/>
    <xf numFmtId="0" fontId="2" fillId="2" borderId="0" xfId="3" applyFont="1" applyFill="1" applyBorder="1"/>
    <xf numFmtId="0" fontId="13" fillId="2" borderId="0" xfId="3" applyFont="1" applyFill="1"/>
    <xf numFmtId="0" fontId="3" fillId="2" borderId="0" xfId="2" applyFont="1" applyFill="1"/>
    <xf numFmtId="165" fontId="6" fillId="2" borderId="0" xfId="0" applyNumberFormat="1" applyFont="1" applyFill="1" applyBorder="1"/>
    <xf numFmtId="165" fontId="4" fillId="2" borderId="0" xfId="0" applyNumberFormat="1" applyFont="1" applyFill="1"/>
    <xf numFmtId="165" fontId="4" fillId="2" borderId="0" xfId="0" applyNumberFormat="1" applyFont="1" applyFill="1" applyAlignment="1">
      <alignment horizontal="center"/>
    </xf>
    <xf numFmtId="165" fontId="6" fillId="2" borderId="0" xfId="1" applyNumberFormat="1" applyFont="1" applyFill="1"/>
    <xf numFmtId="165" fontId="11" fillId="2" borderId="0" xfId="1" applyNumberFormat="1" applyFont="1" applyFill="1" applyBorder="1"/>
    <xf numFmtId="165" fontId="11" fillId="2" borderId="0" xfId="0" applyNumberFormat="1" applyFont="1" applyFill="1" applyBorder="1" applyAlignment="1">
      <alignment horizontal="center"/>
    </xf>
    <xf numFmtId="165" fontId="11" fillId="2" borderId="0" xfId="0" applyNumberFormat="1" applyFont="1" applyFill="1" applyBorder="1"/>
    <xf numFmtId="165" fontId="4" fillId="2" borderId="0" xfId="0" applyNumberFormat="1" applyFont="1" applyFill="1" applyAlignment="1"/>
    <xf numFmtId="165" fontId="6" fillId="2" borderId="0" xfId="0" applyNumberFormat="1" applyFont="1" applyFill="1" applyAlignment="1"/>
    <xf numFmtId="166" fontId="7" fillId="2" borderId="1" xfId="1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horizontal="left" vertical="center" wrapText="1" indent="1"/>
    </xf>
    <xf numFmtId="165" fontId="4" fillId="2" borderId="0" xfId="0" applyNumberFormat="1" applyFont="1" applyFill="1" applyAlignment="1">
      <alignment horizontal="left" vertical="center" indent="1"/>
    </xf>
    <xf numFmtId="165" fontId="4" fillId="2" borderId="0" xfId="0" applyNumberFormat="1" applyFont="1" applyFill="1" applyAlignment="1">
      <alignment horizontal="left" vertical="center" wrapText="1" indent="2"/>
    </xf>
    <xf numFmtId="165" fontId="7" fillId="2" borderId="0" xfId="1" applyNumberFormat="1" applyFont="1" applyFill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165" fontId="7" fillId="2" borderId="5" xfId="1" applyNumberFormat="1" applyFont="1" applyFill="1" applyBorder="1" applyAlignment="1">
      <alignment horizontal="right" vertical="center" wrapText="1"/>
    </xf>
    <xf numFmtId="167" fontId="6" fillId="2" borderId="0" xfId="0" applyNumberFormat="1" applyFont="1" applyFill="1" applyAlignment="1">
      <alignment vertical="center"/>
    </xf>
    <xf numFmtId="165" fontId="4" fillId="2" borderId="0" xfId="1" applyNumberFormat="1" applyFont="1" applyFill="1" applyAlignment="1">
      <alignment vertical="center" wrapText="1"/>
    </xf>
    <xf numFmtId="164" fontId="6" fillId="2" borderId="0" xfId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/>
    <xf numFmtId="165" fontId="6" fillId="2" borderId="1" xfId="0" applyNumberFormat="1" applyFont="1" applyFill="1" applyBorder="1" applyAlignment="1">
      <alignment horizontal="right" wrapText="1"/>
    </xf>
    <xf numFmtId="165" fontId="6" fillId="2" borderId="1" xfId="0" applyNumberFormat="1" applyFont="1" applyFill="1" applyBorder="1" applyAlignment="1">
      <alignment horizontal="right" vertical="justify" wrapText="1"/>
    </xf>
    <xf numFmtId="0" fontId="17" fillId="2" borderId="0" xfId="6" applyFont="1" applyFill="1" applyAlignment="1">
      <alignment horizontal="centerContinuous" vertical="center" wrapText="1"/>
    </xf>
    <xf numFmtId="0" fontId="18" fillId="2" borderId="0" xfId="3" applyFont="1" applyFill="1"/>
    <xf numFmtId="0" fontId="12" fillId="3" borderId="0" xfId="2" applyFont="1" applyFill="1"/>
    <xf numFmtId="0" fontId="3" fillId="3" borderId="0" xfId="2" applyFont="1" applyFill="1"/>
    <xf numFmtId="0" fontId="2" fillId="3" borderId="0" xfId="3" applyFont="1" applyFill="1"/>
    <xf numFmtId="0" fontId="18" fillId="3" borderId="0" xfId="3" applyFont="1" applyFill="1"/>
    <xf numFmtId="0" fontId="4" fillId="3" borderId="0" xfId="3" applyFill="1"/>
    <xf numFmtId="0" fontId="7" fillId="2" borderId="0" xfId="0" applyFont="1" applyFill="1" applyBorder="1" applyAlignment="1">
      <alignment horizontal="left"/>
    </xf>
    <xf numFmtId="165" fontId="5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vertical="center"/>
    </xf>
    <xf numFmtId="0" fontId="12" fillId="0" borderId="0" xfId="2" applyFont="1" applyFill="1"/>
    <xf numFmtId="165" fontId="6" fillId="0" borderId="0" xfId="0" applyNumberFormat="1" applyFont="1" applyFill="1" applyAlignment="1">
      <alignment horizontal="centerContinuous" vertical="center" wrapText="1"/>
    </xf>
    <xf numFmtId="0" fontId="4" fillId="2" borderId="0" xfId="0" applyFont="1" applyFill="1" applyBorder="1" applyAlignment="1">
      <alignment horizontal="left"/>
    </xf>
    <xf numFmtId="0" fontId="19" fillId="2" borderId="0" xfId="0" applyFont="1" applyFill="1"/>
    <xf numFmtId="49" fontId="19" fillId="2" borderId="0" xfId="0" applyNumberFormat="1" applyFont="1" applyFill="1" applyBorder="1" applyAlignment="1">
      <alignment horizontal="right" vertical="center"/>
    </xf>
    <xf numFmtId="3" fontId="19" fillId="2" borderId="0" xfId="0" applyNumberFormat="1" applyFont="1" applyFill="1" applyAlignment="1">
      <alignment horizontal="centerContinuous" vertical="center" wrapText="1"/>
    </xf>
    <xf numFmtId="164" fontId="6" fillId="2" borderId="0" xfId="1" applyFont="1" applyFill="1" applyAlignment="1">
      <alignment vertical="center"/>
    </xf>
    <xf numFmtId="0" fontId="15" fillId="3" borderId="6" xfId="3" applyFont="1" applyFill="1" applyBorder="1" applyAlignment="1">
      <alignment horizontal="center" vertical="center" wrapText="1"/>
    </xf>
    <xf numFmtId="0" fontId="15" fillId="3" borderId="7" xfId="3" applyFont="1" applyFill="1" applyBorder="1" applyAlignment="1">
      <alignment horizontal="center" vertical="center"/>
    </xf>
    <xf numFmtId="49" fontId="20" fillId="0" borderId="0" xfId="3" applyNumberFormat="1" applyFont="1"/>
    <xf numFmtId="0" fontId="4" fillId="0" borderId="0" xfId="3" applyFont="1"/>
    <xf numFmtId="0" fontId="17" fillId="2" borderId="0" xfId="6" applyFont="1" applyFill="1" applyAlignment="1">
      <alignment horizontal="center" vertical="center" wrapText="1"/>
    </xf>
    <xf numFmtId="49" fontId="4" fillId="0" borderId="0" xfId="3" applyNumberFormat="1" applyFont="1"/>
    <xf numFmtId="0" fontId="21" fillId="3" borderId="1" xfId="3" applyFont="1" applyFill="1" applyBorder="1" applyAlignment="1">
      <alignment vertical="center"/>
    </xf>
    <xf numFmtId="0" fontId="4" fillId="0" borderId="0" xfId="7" applyFont="1"/>
    <xf numFmtId="0" fontId="6" fillId="0" borderId="0" xfId="0" applyFont="1"/>
    <xf numFmtId="0" fontId="22" fillId="0" borderId="0" xfId="0" applyFont="1"/>
    <xf numFmtId="0" fontId="22" fillId="0" borderId="9" xfId="6" applyFont="1" applyFill="1" applyBorder="1" applyAlignment="1">
      <alignment vertical="center"/>
    </xf>
    <xf numFmtId="0" fontId="22" fillId="0" borderId="10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8" xfId="6" applyFont="1" applyFill="1" applyBorder="1" applyAlignment="1">
      <alignment horizontal="center" vertical="center"/>
    </xf>
    <xf numFmtId="0" fontId="22" fillId="0" borderId="11" xfId="6" applyFont="1" applyFill="1" applyBorder="1" applyAlignment="1">
      <alignment vertical="center"/>
    </xf>
    <xf numFmtId="0" fontId="22" fillId="0" borderId="13" xfId="6" applyFont="1" applyFill="1" applyBorder="1" applyAlignment="1">
      <alignment vertical="center"/>
    </xf>
    <xf numFmtId="0" fontId="19" fillId="3" borderId="0" xfId="0" applyFont="1" applyFill="1"/>
    <xf numFmtId="0" fontId="6" fillId="0" borderId="0" xfId="0" applyFont="1" applyAlignment="1">
      <alignment horizontal="right"/>
    </xf>
    <xf numFmtId="0" fontId="18" fillId="0" borderId="14" xfId="3" applyFont="1" applyFill="1" applyBorder="1" applyAlignment="1">
      <alignment horizontal="center"/>
    </xf>
    <xf numFmtId="0" fontId="18" fillId="0" borderId="15" xfId="3" applyFont="1" applyFill="1" applyBorder="1" applyAlignment="1">
      <alignment horizontal="center"/>
    </xf>
    <xf numFmtId="0" fontId="16" fillId="0" borderId="14" xfId="3" applyFont="1" applyFill="1" applyBorder="1" applyAlignment="1">
      <alignment horizontal="center"/>
    </xf>
    <xf numFmtId="0" fontId="16" fillId="0" borderId="15" xfId="3" applyFont="1" applyFill="1" applyBorder="1" applyAlignment="1">
      <alignment horizontal="center"/>
    </xf>
    <xf numFmtId="0" fontId="18" fillId="0" borderId="14" xfId="3" applyFont="1" applyFill="1" applyBorder="1" applyAlignment="1">
      <alignment horizontal="center" vertical="top"/>
    </xf>
    <xf numFmtId="0" fontId="18" fillId="0" borderId="15" xfId="3" applyFont="1" applyFill="1" applyBorder="1" applyAlignment="1">
      <alignment horizontal="center" vertical="top"/>
    </xf>
    <xf numFmtId="0" fontId="16" fillId="0" borderId="14" xfId="3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center" vertical="center"/>
    </xf>
  </cellXfs>
  <cellStyles count="8">
    <cellStyle name="Euro" xfId="5"/>
    <cellStyle name="Hipervínculo" xfId="6" builtinId="8"/>
    <cellStyle name="Millares" xfId="1" builtinId="3"/>
    <cellStyle name="Normal" xfId="0" builtinId="0"/>
    <cellStyle name="Normal 2" xfId="3"/>
    <cellStyle name="Normal 2 2" xfId="4"/>
    <cellStyle name="Normal 2 3" xfId="2"/>
    <cellStyle name="Normal 8" xfId="7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F1" fmlaRange="$AN$1:$AN$6" noThreeD="1" sel="6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3733800</xdr:colOff>
          <xdr:row>1</xdr:row>
          <xdr:rowOff>219075</xdr:rowOff>
        </xdr:from>
        <xdr:to>
          <xdr:col>6</xdr:col>
          <xdr:colOff>47625</xdr:colOff>
          <xdr:row>3</xdr:row>
          <xdr:rowOff>66675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_2007-2013/PUB%20B2007/PUB_PITRIM%20B-2007/REV%20TRIM%202007-2015/CONS%20231117/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2"/>
    </sheetNames>
    <sheetDataSet>
      <sheetData sheetId="0">
        <row r="14">
          <cell r="B14" t="str">
            <v>Remuneración de los asalariados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Secuencias%20de%20Cuentas%20Resto%20del%20Mundo%20a&#241;os%202018-23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5"/>
  <sheetViews>
    <sheetView showGridLines="0" tabSelected="1" zoomScaleNormal="100" zoomScaleSheetLayoutView="100" workbookViewId="0"/>
  </sheetViews>
  <sheetFormatPr baseColWidth="10" defaultColWidth="11.42578125" defaultRowHeight="15.75" x14ac:dyDescent="0.25"/>
  <cols>
    <col min="1" max="1" width="1.5703125" style="52" customWidth="1"/>
    <col min="2" max="2" width="2" style="52" customWidth="1"/>
    <col min="3" max="3" width="11.5703125" style="51" customWidth="1"/>
    <col min="4" max="4" width="94.5703125" style="51" customWidth="1"/>
    <col min="5" max="5" width="2" style="52" customWidth="1"/>
    <col min="6" max="16384" width="11.42578125" style="52"/>
  </cols>
  <sheetData>
    <row r="1" spans="1:6" x14ac:dyDescent="0.25">
      <c r="B1" s="92"/>
    </row>
    <row r="2" spans="1:6" ht="10.5" customHeight="1" thickBot="1" x14ac:dyDescent="0.3">
      <c r="A2" s="52" t="s">
        <v>64</v>
      </c>
      <c r="B2" s="83"/>
      <c r="C2" s="84"/>
      <c r="D2" s="84"/>
      <c r="E2" s="83"/>
    </row>
    <row r="3" spans="1:6" s="53" customFormat="1" ht="24.75" customHeight="1" thickTop="1" thickBot="1" x14ac:dyDescent="0.25">
      <c r="B3" s="85"/>
      <c r="C3" s="117" t="s">
        <v>49</v>
      </c>
      <c r="D3" s="118"/>
      <c r="E3" s="85"/>
    </row>
    <row r="4" spans="1:6" s="82" customFormat="1" ht="24.75" customHeight="1" thickTop="1" thickBot="1" x14ac:dyDescent="0.3">
      <c r="B4" s="86"/>
      <c r="C4" s="119" t="s">
        <v>50</v>
      </c>
      <c r="D4" s="120"/>
      <c r="E4" s="86"/>
    </row>
    <row r="5" spans="1:6" s="82" customFormat="1" ht="24.75" customHeight="1" thickTop="1" thickBot="1" x14ac:dyDescent="0.25">
      <c r="B5" s="86"/>
      <c r="C5" s="121" t="s">
        <v>51</v>
      </c>
      <c r="D5" s="122"/>
      <c r="E5" s="86"/>
    </row>
    <row r="6" spans="1:6" s="53" customFormat="1" ht="24.75" customHeight="1" thickTop="1" thickBot="1" x14ac:dyDescent="0.25">
      <c r="B6" s="85"/>
      <c r="C6" s="123" t="s">
        <v>52</v>
      </c>
      <c r="D6" s="124"/>
      <c r="E6" s="85"/>
      <c r="F6" s="54"/>
    </row>
    <row r="7" spans="1:6" s="53" customFormat="1" ht="24.75" customHeight="1" thickTop="1" thickBot="1" x14ac:dyDescent="0.3">
      <c r="B7" s="85"/>
      <c r="C7" s="119" t="s">
        <v>55</v>
      </c>
      <c r="D7" s="120"/>
      <c r="E7" s="85"/>
      <c r="F7" s="54"/>
    </row>
    <row r="8" spans="1:6" s="53" customFormat="1" ht="33" customHeight="1" thickTop="1" thickBot="1" x14ac:dyDescent="0.25">
      <c r="B8" s="85"/>
      <c r="C8" s="99" t="s">
        <v>77</v>
      </c>
      <c r="D8" s="100" t="s">
        <v>72</v>
      </c>
      <c r="E8" s="85"/>
      <c r="F8" s="54"/>
    </row>
    <row r="9" spans="1:6" s="53" customFormat="1" ht="33" customHeight="1" thickTop="1" x14ac:dyDescent="0.2">
      <c r="B9" s="85"/>
      <c r="C9" s="112">
        <v>2</v>
      </c>
      <c r="D9" s="109" t="s">
        <v>108</v>
      </c>
      <c r="E9" s="85"/>
      <c r="F9" s="54"/>
    </row>
    <row r="10" spans="1:6" s="53" customFormat="1" ht="33" customHeight="1" x14ac:dyDescent="0.2">
      <c r="B10" s="85"/>
      <c r="C10" s="110"/>
      <c r="D10" s="113" t="s">
        <v>91</v>
      </c>
      <c r="E10" s="85"/>
      <c r="F10" s="54"/>
    </row>
    <row r="11" spans="1:6" s="53" customFormat="1" ht="33" customHeight="1" thickBot="1" x14ac:dyDescent="0.25">
      <c r="B11" s="85"/>
      <c r="C11" s="111"/>
      <c r="D11" s="114" t="s">
        <v>92</v>
      </c>
      <c r="E11" s="85"/>
      <c r="F11" s="54"/>
    </row>
    <row r="12" spans="1:6" ht="10.5" customHeight="1" thickTop="1" x14ac:dyDescent="0.25">
      <c r="B12" s="83"/>
      <c r="C12" s="87"/>
      <c r="D12" s="87"/>
      <c r="E12" s="83"/>
    </row>
    <row r="13" spans="1:6" x14ac:dyDescent="0.25">
      <c r="C13" s="56"/>
      <c r="D13" s="55"/>
    </row>
    <row r="14" spans="1:6" x14ac:dyDescent="0.25">
      <c r="C14" s="56"/>
      <c r="D14" s="55"/>
    </row>
    <row r="15" spans="1:6" x14ac:dyDescent="0.25">
      <c r="C15" s="56"/>
      <c r="D15" s="56"/>
    </row>
    <row r="16" spans="1:6" x14ac:dyDescent="0.25">
      <c r="C16" s="56"/>
      <c r="D16" s="56"/>
    </row>
    <row r="17" spans="3:4" x14ac:dyDescent="0.25">
      <c r="C17" s="56"/>
      <c r="D17" s="56"/>
    </row>
    <row r="18" spans="3:4" x14ac:dyDescent="0.25">
      <c r="C18" s="56"/>
      <c r="D18" s="56"/>
    </row>
    <row r="19" spans="3:4" x14ac:dyDescent="0.25">
      <c r="C19" s="56"/>
      <c r="D19" s="56"/>
    </row>
    <row r="20" spans="3:4" x14ac:dyDescent="0.25">
      <c r="C20" s="56"/>
      <c r="D20" s="56"/>
    </row>
    <row r="21" spans="3:4" x14ac:dyDescent="0.25">
      <c r="C21" s="56"/>
      <c r="D21" s="56"/>
    </row>
    <row r="22" spans="3:4" x14ac:dyDescent="0.25">
      <c r="C22" s="56"/>
      <c r="D22" s="56"/>
    </row>
    <row r="23" spans="3:4" x14ac:dyDescent="0.25">
      <c r="C23" s="56"/>
      <c r="D23" s="56"/>
    </row>
    <row r="24" spans="3:4" x14ac:dyDescent="0.25">
      <c r="C24" s="56"/>
      <c r="D24" s="56"/>
    </row>
    <row r="25" spans="3:4" x14ac:dyDescent="0.25">
      <c r="C25" s="56"/>
      <c r="D25" s="56"/>
    </row>
    <row r="26" spans="3:4" x14ac:dyDescent="0.25">
      <c r="C26" s="56"/>
      <c r="D26" s="56"/>
    </row>
    <row r="27" spans="3:4" x14ac:dyDescent="0.25">
      <c r="C27" s="56"/>
      <c r="D27" s="56"/>
    </row>
    <row r="28" spans="3:4" x14ac:dyDescent="0.25">
      <c r="C28" s="56"/>
      <c r="D28" s="56"/>
    </row>
    <row r="29" spans="3:4" x14ac:dyDescent="0.25">
      <c r="C29" s="56"/>
      <c r="D29" s="56"/>
    </row>
    <row r="30" spans="3:4" x14ac:dyDescent="0.25">
      <c r="C30" s="56"/>
      <c r="D30" s="56"/>
    </row>
    <row r="31" spans="3:4" x14ac:dyDescent="0.25">
      <c r="C31" s="56"/>
      <c r="D31" s="56"/>
    </row>
    <row r="32" spans="3:4" x14ac:dyDescent="0.25">
      <c r="C32" s="56"/>
      <c r="D32" s="56"/>
    </row>
    <row r="33" spans="3:4" x14ac:dyDescent="0.25">
      <c r="C33" s="56"/>
      <c r="D33" s="56"/>
    </row>
    <row r="34" spans="3:4" x14ac:dyDescent="0.25">
      <c r="C34" s="56"/>
      <c r="D34" s="56"/>
    </row>
    <row r="35" spans="3:4" x14ac:dyDescent="0.25">
      <c r="C35" s="56"/>
      <c r="D35" s="56"/>
    </row>
    <row r="36" spans="3:4" x14ac:dyDescent="0.25">
      <c r="C36" s="56"/>
      <c r="D36" s="56"/>
    </row>
    <row r="37" spans="3:4" x14ac:dyDescent="0.25">
      <c r="C37" s="56"/>
      <c r="D37" s="56"/>
    </row>
    <row r="38" spans="3:4" x14ac:dyDescent="0.25">
      <c r="C38" s="56"/>
      <c r="D38" s="56"/>
    </row>
    <row r="39" spans="3:4" x14ac:dyDescent="0.25">
      <c r="C39" s="56"/>
      <c r="D39" s="56"/>
    </row>
    <row r="40" spans="3:4" x14ac:dyDescent="0.25">
      <c r="C40" s="56"/>
      <c r="D40" s="56"/>
    </row>
    <row r="41" spans="3:4" x14ac:dyDescent="0.25">
      <c r="C41" s="56"/>
      <c r="D41" s="56"/>
    </row>
    <row r="42" spans="3:4" x14ac:dyDescent="0.25">
      <c r="C42" s="56"/>
      <c r="D42" s="56"/>
    </row>
    <row r="43" spans="3:4" x14ac:dyDescent="0.25">
      <c r="C43" s="56"/>
      <c r="D43" s="56"/>
    </row>
    <row r="44" spans="3:4" x14ac:dyDescent="0.25">
      <c r="C44" s="56"/>
      <c r="D44" s="56"/>
    </row>
    <row r="45" spans="3:4" x14ac:dyDescent="0.25">
      <c r="C45" s="56"/>
      <c r="D45" s="56"/>
    </row>
    <row r="46" spans="3:4" x14ac:dyDescent="0.25">
      <c r="C46" s="56"/>
      <c r="D46" s="56"/>
    </row>
    <row r="47" spans="3:4" x14ac:dyDescent="0.25">
      <c r="C47" s="56"/>
      <c r="D47" s="56"/>
    </row>
    <row r="48" spans="3:4" x14ac:dyDescent="0.25">
      <c r="C48" s="56"/>
      <c r="D48" s="56"/>
    </row>
    <row r="49" spans="3:4" x14ac:dyDescent="0.25">
      <c r="C49" s="56"/>
      <c r="D49" s="56"/>
    </row>
    <row r="50" spans="3:4" x14ac:dyDescent="0.25">
      <c r="C50" s="56"/>
      <c r="D50" s="56"/>
    </row>
    <row r="51" spans="3:4" x14ac:dyDescent="0.25">
      <c r="C51" s="56"/>
      <c r="D51" s="56"/>
    </row>
    <row r="52" spans="3:4" x14ac:dyDescent="0.25">
      <c r="C52" s="56"/>
      <c r="D52" s="56"/>
    </row>
    <row r="53" spans="3:4" x14ac:dyDescent="0.25">
      <c r="C53" s="56"/>
      <c r="D53" s="56"/>
    </row>
    <row r="54" spans="3:4" x14ac:dyDescent="0.25">
      <c r="C54" s="56"/>
      <c r="D54" s="56"/>
    </row>
    <row r="55" spans="3:4" x14ac:dyDescent="0.25">
      <c r="C55" s="56"/>
      <c r="D55" s="56"/>
    </row>
    <row r="56" spans="3:4" x14ac:dyDescent="0.25">
      <c r="C56" s="56"/>
      <c r="D56" s="56"/>
    </row>
    <row r="57" spans="3:4" x14ac:dyDescent="0.25">
      <c r="C57" s="56"/>
      <c r="D57" s="56"/>
    </row>
    <row r="58" spans="3:4" x14ac:dyDescent="0.25">
      <c r="C58" s="56"/>
      <c r="D58" s="56"/>
    </row>
    <row r="59" spans="3:4" x14ac:dyDescent="0.25">
      <c r="C59" s="56"/>
      <c r="D59" s="56"/>
    </row>
    <row r="60" spans="3:4" x14ac:dyDescent="0.25">
      <c r="C60" s="56"/>
      <c r="D60" s="56"/>
    </row>
    <row r="61" spans="3:4" x14ac:dyDescent="0.25">
      <c r="C61" s="56"/>
      <c r="D61" s="56"/>
    </row>
    <row r="62" spans="3:4" x14ac:dyDescent="0.25">
      <c r="C62" s="56"/>
      <c r="D62" s="56"/>
    </row>
    <row r="63" spans="3:4" x14ac:dyDescent="0.25">
      <c r="C63" s="56"/>
      <c r="D63" s="56"/>
    </row>
    <row r="64" spans="3:4" x14ac:dyDescent="0.25">
      <c r="C64" s="56"/>
      <c r="D64" s="56"/>
    </row>
    <row r="65" spans="3:4" x14ac:dyDescent="0.25">
      <c r="C65" s="56"/>
      <c r="D65" s="56"/>
    </row>
    <row r="66" spans="3:4" x14ac:dyDescent="0.25">
      <c r="C66" s="56"/>
      <c r="D66" s="56"/>
    </row>
    <row r="67" spans="3:4" x14ac:dyDescent="0.25">
      <c r="C67" s="56"/>
      <c r="D67" s="56"/>
    </row>
    <row r="68" spans="3:4" x14ac:dyDescent="0.25">
      <c r="C68" s="56"/>
      <c r="D68" s="56"/>
    </row>
    <row r="69" spans="3:4" x14ac:dyDescent="0.25">
      <c r="C69" s="56"/>
      <c r="D69" s="56"/>
    </row>
    <row r="70" spans="3:4" x14ac:dyDescent="0.25">
      <c r="C70" s="56"/>
      <c r="D70" s="56"/>
    </row>
    <row r="71" spans="3:4" x14ac:dyDescent="0.25">
      <c r="C71" s="56"/>
      <c r="D71" s="56"/>
    </row>
    <row r="72" spans="3:4" x14ac:dyDescent="0.25">
      <c r="C72" s="56"/>
      <c r="D72" s="56"/>
    </row>
    <row r="73" spans="3:4" x14ac:dyDescent="0.25">
      <c r="C73" s="56"/>
      <c r="D73" s="56"/>
    </row>
    <row r="74" spans="3:4" x14ac:dyDescent="0.25">
      <c r="C74" s="56"/>
      <c r="D74" s="56"/>
    </row>
    <row r="75" spans="3:4" x14ac:dyDescent="0.25">
      <c r="C75" s="56"/>
      <c r="D75" s="56"/>
    </row>
    <row r="76" spans="3:4" x14ac:dyDescent="0.25">
      <c r="C76" s="56"/>
      <c r="D76" s="56"/>
    </row>
    <row r="77" spans="3:4" x14ac:dyDescent="0.25">
      <c r="C77" s="56"/>
      <c r="D77" s="56"/>
    </row>
    <row r="78" spans="3:4" x14ac:dyDescent="0.25">
      <c r="C78" s="56"/>
      <c r="D78" s="56"/>
    </row>
    <row r="79" spans="3:4" x14ac:dyDescent="0.25">
      <c r="C79" s="56"/>
      <c r="D79" s="56"/>
    </row>
    <row r="80" spans="3:4" x14ac:dyDescent="0.25">
      <c r="C80" s="56"/>
      <c r="D80" s="56"/>
    </row>
    <row r="81" spans="3:4" x14ac:dyDescent="0.25">
      <c r="C81" s="56"/>
      <c r="D81" s="56"/>
    </row>
    <row r="82" spans="3:4" x14ac:dyDescent="0.25">
      <c r="C82" s="56"/>
      <c r="D82" s="56"/>
    </row>
    <row r="83" spans="3:4" x14ac:dyDescent="0.25">
      <c r="C83" s="56"/>
      <c r="D83" s="56"/>
    </row>
    <row r="84" spans="3:4" x14ac:dyDescent="0.25">
      <c r="C84" s="56"/>
      <c r="D84" s="56"/>
    </row>
    <row r="85" spans="3:4" x14ac:dyDescent="0.25">
      <c r="C85" s="56"/>
      <c r="D85" s="56"/>
    </row>
    <row r="86" spans="3:4" x14ac:dyDescent="0.25">
      <c r="C86" s="56"/>
      <c r="D86" s="56"/>
    </row>
    <row r="87" spans="3:4" x14ac:dyDescent="0.25">
      <c r="C87" s="56"/>
      <c r="D87" s="56"/>
    </row>
    <row r="88" spans="3:4" x14ac:dyDescent="0.25">
      <c r="C88" s="56"/>
      <c r="D88" s="56"/>
    </row>
    <row r="89" spans="3:4" x14ac:dyDescent="0.25">
      <c r="C89" s="56"/>
      <c r="D89" s="56"/>
    </row>
    <row r="90" spans="3:4" x14ac:dyDescent="0.25">
      <c r="C90" s="56"/>
      <c r="D90" s="56"/>
    </row>
    <row r="91" spans="3:4" x14ac:dyDescent="0.25">
      <c r="C91" s="56"/>
      <c r="D91" s="56"/>
    </row>
    <row r="92" spans="3:4" x14ac:dyDescent="0.25">
      <c r="C92" s="56"/>
      <c r="D92" s="56"/>
    </row>
    <row r="93" spans="3:4" x14ac:dyDescent="0.25">
      <c r="C93" s="56"/>
      <c r="D93" s="56"/>
    </row>
    <row r="94" spans="3:4" x14ac:dyDescent="0.25">
      <c r="C94" s="56"/>
      <c r="D94" s="56"/>
    </row>
    <row r="95" spans="3:4" x14ac:dyDescent="0.25">
      <c r="C95" s="56"/>
      <c r="D95" s="56"/>
    </row>
    <row r="96" spans="3:4" x14ac:dyDescent="0.25">
      <c r="C96" s="56"/>
      <c r="D96" s="56"/>
    </row>
    <row r="97" spans="3:4" x14ac:dyDescent="0.25">
      <c r="C97" s="56"/>
      <c r="D97" s="56"/>
    </row>
    <row r="98" spans="3:4" x14ac:dyDescent="0.25">
      <c r="C98" s="56"/>
      <c r="D98" s="56"/>
    </row>
    <row r="99" spans="3:4" x14ac:dyDescent="0.25">
      <c r="C99" s="56"/>
      <c r="D99" s="56"/>
    </row>
    <row r="100" spans="3:4" x14ac:dyDescent="0.25">
      <c r="C100" s="56"/>
      <c r="D100" s="56"/>
    </row>
    <row r="101" spans="3:4" x14ac:dyDescent="0.25">
      <c r="C101" s="56"/>
      <c r="D101" s="56"/>
    </row>
    <row r="102" spans="3:4" x14ac:dyDescent="0.25">
      <c r="C102" s="56"/>
      <c r="D102" s="56"/>
    </row>
    <row r="103" spans="3:4" x14ac:dyDescent="0.25">
      <c r="C103" s="56"/>
      <c r="D103" s="56"/>
    </row>
    <row r="104" spans="3:4" x14ac:dyDescent="0.25">
      <c r="C104" s="56"/>
      <c r="D104" s="56"/>
    </row>
    <row r="105" spans="3:4" x14ac:dyDescent="0.25">
      <c r="C105" s="56"/>
      <c r="D105" s="56"/>
    </row>
    <row r="106" spans="3:4" x14ac:dyDescent="0.25">
      <c r="C106" s="56"/>
      <c r="D106" s="56"/>
    </row>
    <row r="107" spans="3:4" x14ac:dyDescent="0.25">
      <c r="C107" s="56"/>
      <c r="D107" s="56"/>
    </row>
    <row r="108" spans="3:4" x14ac:dyDescent="0.25">
      <c r="C108" s="56"/>
      <c r="D108" s="56"/>
    </row>
    <row r="109" spans="3:4" x14ac:dyDescent="0.25">
      <c r="C109" s="56"/>
      <c r="D109" s="56"/>
    </row>
    <row r="110" spans="3:4" x14ac:dyDescent="0.25">
      <c r="C110" s="56"/>
      <c r="D110" s="56"/>
    </row>
    <row r="111" spans="3:4" x14ac:dyDescent="0.25">
      <c r="C111" s="56"/>
      <c r="D111" s="56"/>
    </row>
    <row r="112" spans="3:4" x14ac:dyDescent="0.25">
      <c r="C112" s="56"/>
      <c r="D112" s="56"/>
    </row>
    <row r="113" spans="3:4" x14ac:dyDescent="0.25">
      <c r="C113" s="56"/>
      <c r="D113" s="56"/>
    </row>
    <row r="114" spans="3:4" x14ac:dyDescent="0.25">
      <c r="C114" s="56"/>
      <c r="D114" s="56"/>
    </row>
    <row r="115" spans="3:4" x14ac:dyDescent="0.25">
      <c r="C115" s="56"/>
      <c r="D115" s="56"/>
    </row>
    <row r="116" spans="3:4" x14ac:dyDescent="0.25">
      <c r="C116" s="56"/>
      <c r="D116" s="56"/>
    </row>
    <row r="117" spans="3:4" x14ac:dyDescent="0.25">
      <c r="C117" s="56"/>
      <c r="D117" s="56"/>
    </row>
    <row r="118" spans="3:4" x14ac:dyDescent="0.25">
      <c r="C118" s="56"/>
      <c r="D118" s="56"/>
    </row>
    <row r="119" spans="3:4" x14ac:dyDescent="0.25">
      <c r="C119" s="56"/>
      <c r="D119" s="56"/>
    </row>
    <row r="120" spans="3:4" x14ac:dyDescent="0.25">
      <c r="C120" s="56"/>
      <c r="D120" s="56"/>
    </row>
    <row r="121" spans="3:4" x14ac:dyDescent="0.25">
      <c r="C121" s="56"/>
      <c r="D121" s="56"/>
    </row>
    <row r="122" spans="3:4" x14ac:dyDescent="0.25">
      <c r="C122" s="56"/>
      <c r="D122" s="56"/>
    </row>
    <row r="123" spans="3:4" x14ac:dyDescent="0.25">
      <c r="C123" s="56"/>
      <c r="D123" s="56"/>
    </row>
    <row r="124" spans="3:4" x14ac:dyDescent="0.25">
      <c r="C124" s="56"/>
      <c r="D124" s="56"/>
    </row>
    <row r="125" spans="3:4" x14ac:dyDescent="0.25">
      <c r="C125" s="56"/>
      <c r="D125" s="56"/>
    </row>
    <row r="126" spans="3:4" x14ac:dyDescent="0.25">
      <c r="C126" s="56"/>
      <c r="D126" s="56"/>
    </row>
    <row r="127" spans="3:4" x14ac:dyDescent="0.25">
      <c r="C127" s="56"/>
      <c r="D127" s="56"/>
    </row>
    <row r="128" spans="3:4" x14ac:dyDescent="0.25">
      <c r="C128" s="56"/>
      <c r="D128" s="56"/>
    </row>
    <row r="129" spans="3:4" x14ac:dyDescent="0.25">
      <c r="C129" s="56"/>
      <c r="D129" s="56"/>
    </row>
    <row r="130" spans="3:4" x14ac:dyDescent="0.25">
      <c r="C130" s="56"/>
      <c r="D130" s="56"/>
    </row>
    <row r="131" spans="3:4" x14ac:dyDescent="0.25">
      <c r="C131" s="56"/>
      <c r="D131" s="56"/>
    </row>
    <row r="132" spans="3:4" x14ac:dyDescent="0.25">
      <c r="C132" s="56"/>
      <c r="D132" s="56"/>
    </row>
    <row r="133" spans="3:4" x14ac:dyDescent="0.25">
      <c r="C133" s="56"/>
      <c r="D133" s="56"/>
    </row>
    <row r="134" spans="3:4" x14ac:dyDescent="0.25">
      <c r="C134" s="56"/>
      <c r="D134" s="56"/>
    </row>
    <row r="135" spans="3:4" x14ac:dyDescent="0.25">
      <c r="C135" s="56"/>
      <c r="D135" s="56"/>
    </row>
    <row r="136" spans="3:4" x14ac:dyDescent="0.25">
      <c r="C136" s="56"/>
      <c r="D136" s="56"/>
    </row>
    <row r="137" spans="3:4" x14ac:dyDescent="0.25">
      <c r="C137" s="56"/>
      <c r="D137" s="56"/>
    </row>
    <row r="138" spans="3:4" x14ac:dyDescent="0.25">
      <c r="C138" s="56"/>
      <c r="D138" s="56"/>
    </row>
    <row r="139" spans="3:4" x14ac:dyDescent="0.25">
      <c r="C139" s="56"/>
      <c r="D139" s="56"/>
    </row>
    <row r="140" spans="3:4" x14ac:dyDescent="0.25">
      <c r="C140" s="56"/>
      <c r="D140" s="56"/>
    </row>
    <row r="141" spans="3:4" x14ac:dyDescent="0.25">
      <c r="C141" s="56"/>
      <c r="D141" s="56"/>
    </row>
    <row r="142" spans="3:4" x14ac:dyDescent="0.25">
      <c r="C142" s="56"/>
      <c r="D142" s="56"/>
    </row>
    <row r="143" spans="3:4" x14ac:dyDescent="0.25">
      <c r="C143" s="56"/>
      <c r="D143" s="56"/>
    </row>
    <row r="144" spans="3:4" x14ac:dyDescent="0.25">
      <c r="C144" s="56"/>
      <c r="D144" s="56"/>
    </row>
    <row r="145" spans="3:4" x14ac:dyDescent="0.25">
      <c r="C145" s="56"/>
      <c r="D145" s="56"/>
    </row>
    <row r="146" spans="3:4" x14ac:dyDescent="0.25">
      <c r="C146" s="56"/>
      <c r="D146" s="56"/>
    </row>
    <row r="147" spans="3:4" x14ac:dyDescent="0.25">
      <c r="C147" s="56"/>
      <c r="D147" s="56"/>
    </row>
    <row r="148" spans="3:4" x14ac:dyDescent="0.25">
      <c r="C148" s="56"/>
      <c r="D148" s="56"/>
    </row>
    <row r="149" spans="3:4" x14ac:dyDescent="0.25">
      <c r="C149" s="56"/>
      <c r="D149" s="56"/>
    </row>
    <row r="150" spans="3:4" x14ac:dyDescent="0.25">
      <c r="C150" s="56"/>
      <c r="D150" s="56"/>
    </row>
    <row r="151" spans="3:4" x14ac:dyDescent="0.25">
      <c r="C151" s="56"/>
      <c r="D151" s="56"/>
    </row>
    <row r="152" spans="3:4" x14ac:dyDescent="0.25">
      <c r="C152" s="56"/>
      <c r="D152" s="56"/>
    </row>
    <row r="153" spans="3:4" x14ac:dyDescent="0.25">
      <c r="C153" s="56"/>
      <c r="D153" s="56"/>
    </row>
    <row r="154" spans="3:4" x14ac:dyDescent="0.25">
      <c r="C154" s="56"/>
      <c r="D154" s="56"/>
    </row>
    <row r="155" spans="3:4" x14ac:dyDescent="0.25">
      <c r="C155" s="56"/>
      <c r="D155" s="56"/>
    </row>
    <row r="156" spans="3:4" x14ac:dyDescent="0.25">
      <c r="C156" s="56"/>
      <c r="D156" s="56"/>
    </row>
    <row r="157" spans="3:4" x14ac:dyDescent="0.25">
      <c r="C157" s="56"/>
      <c r="D157" s="56"/>
    </row>
    <row r="158" spans="3:4" x14ac:dyDescent="0.25">
      <c r="C158" s="56"/>
      <c r="D158" s="56"/>
    </row>
    <row r="159" spans="3:4" x14ac:dyDescent="0.25">
      <c r="C159" s="56"/>
      <c r="D159" s="56"/>
    </row>
    <row r="160" spans="3:4" x14ac:dyDescent="0.25">
      <c r="C160" s="56"/>
      <c r="D160" s="56"/>
    </row>
    <row r="161" spans="3:4" x14ac:dyDescent="0.25">
      <c r="C161" s="56"/>
      <c r="D161" s="56"/>
    </row>
    <row r="162" spans="3:4" x14ac:dyDescent="0.25">
      <c r="C162" s="56"/>
      <c r="D162" s="56"/>
    </row>
    <row r="163" spans="3:4" x14ac:dyDescent="0.25">
      <c r="C163" s="56"/>
      <c r="D163" s="56"/>
    </row>
    <row r="164" spans="3:4" x14ac:dyDescent="0.25">
      <c r="C164" s="56"/>
      <c r="D164" s="56"/>
    </row>
    <row r="165" spans="3:4" x14ac:dyDescent="0.25">
      <c r="C165" s="56"/>
      <c r="D165" s="56"/>
    </row>
    <row r="166" spans="3:4" x14ac:dyDescent="0.25">
      <c r="C166" s="56"/>
      <c r="D166" s="56"/>
    </row>
    <row r="167" spans="3:4" x14ac:dyDescent="0.25">
      <c r="C167" s="56"/>
      <c r="D167" s="56"/>
    </row>
    <row r="168" spans="3:4" x14ac:dyDescent="0.25">
      <c r="C168" s="56"/>
      <c r="D168" s="56"/>
    </row>
    <row r="169" spans="3:4" x14ac:dyDescent="0.25">
      <c r="C169" s="56"/>
      <c r="D169" s="56"/>
    </row>
    <row r="170" spans="3:4" x14ac:dyDescent="0.25">
      <c r="C170" s="56"/>
      <c r="D170" s="56"/>
    </row>
    <row r="171" spans="3:4" x14ac:dyDescent="0.25">
      <c r="C171" s="56"/>
      <c r="D171" s="56"/>
    </row>
    <row r="172" spans="3:4" x14ac:dyDescent="0.25">
      <c r="C172" s="56"/>
      <c r="D172" s="56"/>
    </row>
    <row r="173" spans="3:4" x14ac:dyDescent="0.25">
      <c r="C173" s="56"/>
      <c r="D173" s="56"/>
    </row>
    <row r="174" spans="3:4" x14ac:dyDescent="0.25">
      <c r="C174" s="56"/>
      <c r="D174" s="56"/>
    </row>
    <row r="175" spans="3:4" x14ac:dyDescent="0.25">
      <c r="C175" s="56"/>
      <c r="D175" s="56"/>
    </row>
    <row r="176" spans="3:4" x14ac:dyDescent="0.25">
      <c r="C176" s="56"/>
      <c r="D176" s="56"/>
    </row>
    <row r="177" spans="3:4" x14ac:dyDescent="0.25">
      <c r="C177" s="56"/>
      <c r="D177" s="56"/>
    </row>
    <row r="178" spans="3:4" x14ac:dyDescent="0.25">
      <c r="C178" s="56"/>
      <c r="D178" s="56"/>
    </row>
    <row r="179" spans="3:4" x14ac:dyDescent="0.25">
      <c r="C179" s="56"/>
      <c r="D179" s="56"/>
    </row>
    <row r="180" spans="3:4" x14ac:dyDescent="0.25">
      <c r="C180" s="56"/>
      <c r="D180" s="56"/>
    </row>
    <row r="181" spans="3:4" x14ac:dyDescent="0.25">
      <c r="C181" s="56"/>
      <c r="D181" s="56"/>
    </row>
    <row r="182" spans="3:4" x14ac:dyDescent="0.25">
      <c r="C182" s="56"/>
      <c r="D182" s="56"/>
    </row>
    <row r="183" spans="3:4" x14ac:dyDescent="0.25">
      <c r="C183" s="56"/>
      <c r="D183" s="56"/>
    </row>
    <row r="184" spans="3:4" x14ac:dyDescent="0.25">
      <c r="C184" s="56"/>
      <c r="D184" s="56"/>
    </row>
    <row r="185" spans="3:4" x14ac:dyDescent="0.25">
      <c r="C185" s="56"/>
      <c r="D185" s="56"/>
    </row>
    <row r="186" spans="3:4" x14ac:dyDescent="0.25">
      <c r="C186" s="56"/>
      <c r="D186" s="56"/>
    </row>
    <row r="187" spans="3:4" x14ac:dyDescent="0.25">
      <c r="C187" s="56"/>
      <c r="D187" s="56"/>
    </row>
    <row r="188" spans="3:4" x14ac:dyDescent="0.25">
      <c r="C188" s="56"/>
      <c r="D188" s="56"/>
    </row>
    <row r="189" spans="3:4" x14ac:dyDescent="0.25">
      <c r="C189" s="56"/>
      <c r="D189" s="56"/>
    </row>
    <row r="190" spans="3:4" x14ac:dyDescent="0.25">
      <c r="C190" s="56"/>
      <c r="D190" s="56"/>
    </row>
    <row r="191" spans="3:4" x14ac:dyDescent="0.25">
      <c r="C191" s="56"/>
      <c r="D191" s="56"/>
    </row>
    <row r="192" spans="3:4" x14ac:dyDescent="0.25">
      <c r="C192" s="56"/>
      <c r="D192" s="56"/>
    </row>
    <row r="193" spans="3:4" x14ac:dyDescent="0.25">
      <c r="C193" s="56"/>
      <c r="D193" s="56"/>
    </row>
    <row r="194" spans="3:4" x14ac:dyDescent="0.25">
      <c r="C194" s="56"/>
      <c r="D194" s="56"/>
    </row>
    <row r="195" spans="3:4" x14ac:dyDescent="0.25">
      <c r="C195" s="56"/>
      <c r="D195" s="56"/>
    </row>
    <row r="196" spans="3:4" x14ac:dyDescent="0.25">
      <c r="C196" s="56"/>
      <c r="D196" s="56"/>
    </row>
    <row r="197" spans="3:4" x14ac:dyDescent="0.25">
      <c r="C197" s="56"/>
      <c r="D197" s="56"/>
    </row>
    <row r="198" spans="3:4" x14ac:dyDescent="0.25">
      <c r="C198" s="56"/>
      <c r="D198" s="56"/>
    </row>
    <row r="199" spans="3:4" x14ac:dyDescent="0.25">
      <c r="C199" s="56"/>
      <c r="D199" s="56"/>
    </row>
    <row r="200" spans="3:4" x14ac:dyDescent="0.25">
      <c r="C200" s="56"/>
      <c r="D200" s="56"/>
    </row>
    <row r="201" spans="3:4" x14ac:dyDescent="0.25">
      <c r="C201" s="56"/>
      <c r="D201" s="56"/>
    </row>
    <row r="202" spans="3:4" x14ac:dyDescent="0.25">
      <c r="C202" s="56"/>
      <c r="D202" s="56"/>
    </row>
    <row r="203" spans="3:4" x14ac:dyDescent="0.25">
      <c r="C203" s="56"/>
      <c r="D203" s="56"/>
    </row>
    <row r="204" spans="3:4" x14ac:dyDescent="0.25">
      <c r="C204" s="56"/>
      <c r="D204" s="56"/>
    </row>
    <row r="205" spans="3:4" x14ac:dyDescent="0.25">
      <c r="C205" s="56"/>
      <c r="D205" s="56"/>
    </row>
    <row r="206" spans="3:4" x14ac:dyDescent="0.25">
      <c r="C206" s="56"/>
      <c r="D206" s="56"/>
    </row>
    <row r="207" spans="3:4" x14ac:dyDescent="0.25">
      <c r="C207" s="56"/>
      <c r="D207" s="56"/>
    </row>
    <row r="208" spans="3:4" x14ac:dyDescent="0.25">
      <c r="C208" s="56"/>
      <c r="D208" s="56"/>
    </row>
    <row r="209" spans="3:4" x14ac:dyDescent="0.25">
      <c r="C209" s="56"/>
      <c r="D209" s="56"/>
    </row>
    <row r="210" spans="3:4" x14ac:dyDescent="0.25">
      <c r="C210" s="56"/>
      <c r="D210" s="56"/>
    </row>
    <row r="211" spans="3:4" x14ac:dyDescent="0.25">
      <c r="C211" s="56"/>
      <c r="D211" s="56"/>
    </row>
    <row r="212" spans="3:4" x14ac:dyDescent="0.25">
      <c r="C212" s="56"/>
      <c r="D212" s="56"/>
    </row>
    <row r="213" spans="3:4" x14ac:dyDescent="0.25">
      <c r="C213" s="56"/>
      <c r="D213" s="56"/>
    </row>
    <row r="214" spans="3:4" x14ac:dyDescent="0.25">
      <c r="C214" s="56"/>
      <c r="D214" s="56"/>
    </row>
    <row r="215" spans="3:4" x14ac:dyDescent="0.25">
      <c r="C215" s="56"/>
      <c r="D215" s="56"/>
    </row>
    <row r="216" spans="3:4" x14ac:dyDescent="0.25">
      <c r="C216" s="56"/>
      <c r="D216" s="56"/>
    </row>
    <row r="217" spans="3:4" x14ac:dyDescent="0.25">
      <c r="C217" s="56"/>
      <c r="D217" s="56"/>
    </row>
    <row r="218" spans="3:4" x14ac:dyDescent="0.25">
      <c r="C218" s="56"/>
      <c r="D218" s="56"/>
    </row>
    <row r="219" spans="3:4" x14ac:dyDescent="0.25">
      <c r="C219" s="56"/>
      <c r="D219" s="56"/>
    </row>
    <row r="220" spans="3:4" x14ac:dyDescent="0.25">
      <c r="C220" s="56"/>
      <c r="D220" s="56"/>
    </row>
    <row r="221" spans="3:4" x14ac:dyDescent="0.25">
      <c r="C221" s="56"/>
      <c r="D221" s="56"/>
    </row>
    <row r="222" spans="3:4" x14ac:dyDescent="0.25">
      <c r="C222" s="56"/>
      <c r="D222" s="56"/>
    </row>
    <row r="223" spans="3:4" x14ac:dyDescent="0.25">
      <c r="C223" s="56"/>
      <c r="D223" s="56"/>
    </row>
    <row r="224" spans="3:4" x14ac:dyDescent="0.25">
      <c r="C224" s="56"/>
      <c r="D224" s="56"/>
    </row>
    <row r="225" spans="3:4" x14ac:dyDescent="0.25">
      <c r="C225" s="56"/>
      <c r="D225" s="56"/>
    </row>
    <row r="226" spans="3:4" x14ac:dyDescent="0.25">
      <c r="C226" s="56"/>
      <c r="D226" s="56"/>
    </row>
    <row r="227" spans="3:4" x14ac:dyDescent="0.25">
      <c r="C227" s="56"/>
      <c r="D227" s="56"/>
    </row>
    <row r="228" spans="3:4" x14ac:dyDescent="0.25">
      <c r="C228" s="56"/>
      <c r="D228" s="56"/>
    </row>
    <row r="229" spans="3:4" x14ac:dyDescent="0.25">
      <c r="C229" s="56"/>
      <c r="D229" s="56"/>
    </row>
    <row r="230" spans="3:4" x14ac:dyDescent="0.25">
      <c r="C230" s="56"/>
      <c r="D230" s="56"/>
    </row>
    <row r="231" spans="3:4" x14ac:dyDescent="0.25">
      <c r="C231" s="56"/>
      <c r="D231" s="56"/>
    </row>
    <row r="232" spans="3:4" x14ac:dyDescent="0.25">
      <c r="C232" s="56"/>
      <c r="D232" s="56"/>
    </row>
    <row r="233" spans="3:4" x14ac:dyDescent="0.25">
      <c r="C233" s="56"/>
      <c r="D233" s="56"/>
    </row>
    <row r="234" spans="3:4" x14ac:dyDescent="0.25">
      <c r="C234" s="56"/>
      <c r="D234" s="56"/>
    </row>
    <row r="235" spans="3:4" x14ac:dyDescent="0.25">
      <c r="C235" s="56"/>
      <c r="D235" s="56"/>
    </row>
    <row r="236" spans="3:4" x14ac:dyDescent="0.25">
      <c r="C236" s="56"/>
      <c r="D236" s="56"/>
    </row>
    <row r="237" spans="3:4" x14ac:dyDescent="0.25">
      <c r="C237" s="56"/>
      <c r="D237" s="56"/>
    </row>
    <row r="238" spans="3:4" x14ac:dyDescent="0.25">
      <c r="C238" s="56"/>
      <c r="D238" s="56"/>
    </row>
    <row r="239" spans="3:4" x14ac:dyDescent="0.25">
      <c r="C239" s="56"/>
      <c r="D239" s="56"/>
    </row>
    <row r="240" spans="3:4" x14ac:dyDescent="0.25">
      <c r="C240" s="56"/>
      <c r="D240" s="56"/>
    </row>
    <row r="241" spans="3:4" x14ac:dyDescent="0.25">
      <c r="C241" s="56"/>
      <c r="D241" s="56"/>
    </row>
    <row r="242" spans="3:4" x14ac:dyDescent="0.25">
      <c r="C242" s="56"/>
      <c r="D242" s="56"/>
    </row>
    <row r="243" spans="3:4" x14ac:dyDescent="0.25">
      <c r="C243" s="56"/>
      <c r="D243" s="56"/>
    </row>
    <row r="244" spans="3:4" x14ac:dyDescent="0.25">
      <c r="C244" s="56"/>
      <c r="D244" s="56"/>
    </row>
    <row r="245" spans="3:4" x14ac:dyDescent="0.25">
      <c r="C245" s="56"/>
      <c r="D245" s="56"/>
    </row>
    <row r="246" spans="3:4" x14ac:dyDescent="0.25">
      <c r="C246" s="56"/>
      <c r="D246" s="56"/>
    </row>
    <row r="247" spans="3:4" x14ac:dyDescent="0.25">
      <c r="C247" s="56"/>
      <c r="D247" s="56"/>
    </row>
    <row r="248" spans="3:4" x14ac:dyDescent="0.25">
      <c r="C248" s="56"/>
      <c r="D248" s="56"/>
    </row>
    <row r="249" spans="3:4" x14ac:dyDescent="0.25">
      <c r="C249" s="56"/>
      <c r="D249" s="56"/>
    </row>
    <row r="250" spans="3:4" x14ac:dyDescent="0.25">
      <c r="C250" s="56"/>
      <c r="D250" s="56"/>
    </row>
    <row r="251" spans="3:4" x14ac:dyDescent="0.25">
      <c r="C251" s="56"/>
      <c r="D251" s="56"/>
    </row>
    <row r="252" spans="3:4" x14ac:dyDescent="0.25">
      <c r="C252" s="56"/>
      <c r="D252" s="56"/>
    </row>
    <row r="253" spans="3:4" x14ac:dyDescent="0.25">
      <c r="C253" s="56"/>
      <c r="D253" s="56"/>
    </row>
    <row r="254" spans="3:4" x14ac:dyDescent="0.25">
      <c r="C254" s="56"/>
      <c r="D254" s="56"/>
    </row>
    <row r="255" spans="3:4" x14ac:dyDescent="0.25">
      <c r="C255" s="56"/>
      <c r="D255" s="56"/>
    </row>
    <row r="256" spans="3:4" x14ac:dyDescent="0.25">
      <c r="C256" s="56"/>
      <c r="D256" s="56"/>
    </row>
    <row r="257" spans="3:4" x14ac:dyDescent="0.25">
      <c r="C257" s="56"/>
      <c r="D257" s="56"/>
    </row>
    <row r="258" spans="3:4" x14ac:dyDescent="0.25">
      <c r="C258" s="56"/>
      <c r="D258" s="56"/>
    </row>
    <row r="259" spans="3:4" x14ac:dyDescent="0.25">
      <c r="C259" s="56"/>
      <c r="D259" s="56"/>
    </row>
    <row r="260" spans="3:4" x14ac:dyDescent="0.25">
      <c r="C260" s="56"/>
      <c r="D260" s="56"/>
    </row>
    <row r="261" spans="3:4" x14ac:dyDescent="0.25">
      <c r="C261" s="56"/>
      <c r="D261" s="56"/>
    </row>
    <row r="262" spans="3:4" x14ac:dyDescent="0.25">
      <c r="C262" s="56"/>
      <c r="D262" s="56"/>
    </row>
    <row r="263" spans="3:4" x14ac:dyDescent="0.25">
      <c r="C263" s="56"/>
      <c r="D263" s="56"/>
    </row>
    <row r="264" spans="3:4" x14ac:dyDescent="0.25">
      <c r="C264" s="56"/>
      <c r="D264" s="56"/>
    </row>
    <row r="265" spans="3:4" x14ac:dyDescent="0.25">
      <c r="C265" s="56"/>
      <c r="D265" s="56"/>
    </row>
    <row r="266" spans="3:4" x14ac:dyDescent="0.25">
      <c r="C266" s="56"/>
      <c r="D266" s="56"/>
    </row>
    <row r="267" spans="3:4" x14ac:dyDescent="0.25">
      <c r="C267" s="56"/>
      <c r="D267" s="56"/>
    </row>
    <row r="268" spans="3:4" x14ac:dyDescent="0.25">
      <c r="C268" s="56"/>
      <c r="D268" s="56"/>
    </row>
    <row r="269" spans="3:4" x14ac:dyDescent="0.25">
      <c r="C269" s="56"/>
      <c r="D269" s="56"/>
    </row>
    <row r="270" spans="3:4" x14ac:dyDescent="0.25">
      <c r="C270" s="56"/>
      <c r="D270" s="56"/>
    </row>
    <row r="271" spans="3:4" x14ac:dyDescent="0.25">
      <c r="C271" s="56"/>
      <c r="D271" s="56"/>
    </row>
    <row r="272" spans="3:4" x14ac:dyDescent="0.25">
      <c r="C272" s="56"/>
      <c r="D272" s="56"/>
    </row>
    <row r="273" spans="3:4" x14ac:dyDescent="0.25">
      <c r="C273" s="56"/>
      <c r="D273" s="56"/>
    </row>
    <row r="274" spans="3:4" x14ac:dyDescent="0.25">
      <c r="C274" s="56"/>
      <c r="D274" s="56"/>
    </row>
    <row r="275" spans="3:4" x14ac:dyDescent="0.25">
      <c r="C275" s="56"/>
      <c r="D275" s="56"/>
    </row>
    <row r="276" spans="3:4" x14ac:dyDescent="0.25">
      <c r="C276" s="56"/>
      <c r="D276" s="56"/>
    </row>
    <row r="277" spans="3:4" x14ac:dyDescent="0.25">
      <c r="C277" s="56"/>
      <c r="D277" s="56"/>
    </row>
    <row r="278" spans="3:4" x14ac:dyDescent="0.25">
      <c r="C278" s="56"/>
      <c r="D278" s="56"/>
    </row>
    <row r="279" spans="3:4" x14ac:dyDescent="0.25">
      <c r="C279" s="56"/>
      <c r="D279" s="56"/>
    </row>
    <row r="280" spans="3:4" x14ac:dyDescent="0.25">
      <c r="C280" s="56"/>
      <c r="D280" s="56"/>
    </row>
    <row r="281" spans="3:4" x14ac:dyDescent="0.25">
      <c r="C281" s="56"/>
      <c r="D281" s="56"/>
    </row>
    <row r="282" spans="3:4" x14ac:dyDescent="0.25">
      <c r="C282" s="56"/>
      <c r="D282" s="56"/>
    </row>
    <row r="283" spans="3:4" x14ac:dyDescent="0.25">
      <c r="C283" s="56"/>
      <c r="D283" s="56"/>
    </row>
    <row r="284" spans="3:4" x14ac:dyDescent="0.25">
      <c r="C284" s="56"/>
      <c r="D284" s="56"/>
    </row>
    <row r="285" spans="3:4" x14ac:dyDescent="0.25">
      <c r="C285" s="56"/>
      <c r="D285" s="56"/>
    </row>
    <row r="286" spans="3:4" x14ac:dyDescent="0.25">
      <c r="C286" s="56"/>
      <c r="D286" s="56"/>
    </row>
    <row r="287" spans="3:4" x14ac:dyDescent="0.25">
      <c r="C287" s="56"/>
      <c r="D287" s="56"/>
    </row>
    <row r="288" spans="3:4" x14ac:dyDescent="0.25">
      <c r="C288" s="56"/>
      <c r="D288" s="56"/>
    </row>
    <row r="289" spans="3:4" x14ac:dyDescent="0.25">
      <c r="C289" s="56"/>
      <c r="D289" s="56"/>
    </row>
    <row r="290" spans="3:4" x14ac:dyDescent="0.25">
      <c r="C290" s="56"/>
      <c r="D290" s="56"/>
    </row>
    <row r="291" spans="3:4" x14ac:dyDescent="0.25">
      <c r="C291" s="56"/>
      <c r="D291" s="56"/>
    </row>
    <row r="292" spans="3:4" x14ac:dyDescent="0.25">
      <c r="C292" s="56"/>
      <c r="D292" s="56"/>
    </row>
    <row r="293" spans="3:4" x14ac:dyDescent="0.25">
      <c r="C293" s="56"/>
      <c r="D293" s="56"/>
    </row>
    <row r="294" spans="3:4" x14ac:dyDescent="0.25">
      <c r="C294" s="56"/>
      <c r="D294" s="56"/>
    </row>
    <row r="295" spans="3:4" x14ac:dyDescent="0.25">
      <c r="C295" s="56"/>
      <c r="D295" s="56"/>
    </row>
    <row r="296" spans="3:4" x14ac:dyDescent="0.25">
      <c r="C296" s="56"/>
      <c r="D296" s="56"/>
    </row>
    <row r="297" spans="3:4" x14ac:dyDescent="0.25">
      <c r="C297" s="56"/>
      <c r="D297" s="56"/>
    </row>
    <row r="298" spans="3:4" x14ac:dyDescent="0.25">
      <c r="C298" s="56"/>
      <c r="D298" s="56"/>
    </row>
    <row r="299" spans="3:4" x14ac:dyDescent="0.25">
      <c r="C299" s="56"/>
      <c r="D299" s="56"/>
    </row>
    <row r="300" spans="3:4" x14ac:dyDescent="0.25">
      <c r="C300" s="56"/>
      <c r="D300" s="56"/>
    </row>
    <row r="301" spans="3:4" x14ac:dyDescent="0.25">
      <c r="C301" s="56"/>
      <c r="D301" s="56"/>
    </row>
    <row r="302" spans="3:4" x14ac:dyDescent="0.25">
      <c r="C302" s="56"/>
      <c r="D302" s="56"/>
    </row>
    <row r="303" spans="3:4" x14ac:dyDescent="0.25">
      <c r="C303" s="56"/>
      <c r="D303" s="56"/>
    </row>
    <row r="304" spans="3:4" x14ac:dyDescent="0.25">
      <c r="C304" s="56"/>
      <c r="D304" s="56"/>
    </row>
    <row r="305" spans="3:4" x14ac:dyDescent="0.25">
      <c r="C305" s="56"/>
      <c r="D305" s="56"/>
    </row>
    <row r="306" spans="3:4" x14ac:dyDescent="0.25">
      <c r="C306" s="56"/>
      <c r="D306" s="56"/>
    </row>
    <row r="307" spans="3:4" x14ac:dyDescent="0.25">
      <c r="C307" s="56"/>
      <c r="D307" s="56"/>
    </row>
    <row r="308" spans="3:4" x14ac:dyDescent="0.25">
      <c r="C308" s="56"/>
      <c r="D308" s="56"/>
    </row>
    <row r="309" spans="3:4" x14ac:dyDescent="0.25">
      <c r="C309" s="56"/>
      <c r="D309" s="56"/>
    </row>
    <row r="310" spans="3:4" x14ac:dyDescent="0.25">
      <c r="C310" s="56"/>
      <c r="D310" s="56"/>
    </row>
    <row r="311" spans="3:4" x14ac:dyDescent="0.25">
      <c r="C311" s="56"/>
      <c r="D311" s="56"/>
    </row>
    <row r="312" spans="3:4" x14ac:dyDescent="0.25">
      <c r="C312" s="56"/>
      <c r="D312" s="56"/>
    </row>
    <row r="313" spans="3:4" x14ac:dyDescent="0.25">
      <c r="C313" s="56"/>
      <c r="D313" s="56"/>
    </row>
    <row r="314" spans="3:4" x14ac:dyDescent="0.25">
      <c r="C314" s="56"/>
      <c r="D314" s="56"/>
    </row>
    <row r="315" spans="3:4" x14ac:dyDescent="0.25">
      <c r="C315" s="56"/>
      <c r="D315" s="56"/>
    </row>
    <row r="316" spans="3:4" x14ac:dyDescent="0.25">
      <c r="C316" s="56"/>
      <c r="D316" s="56"/>
    </row>
    <row r="317" spans="3:4" x14ac:dyDescent="0.25">
      <c r="C317" s="56"/>
      <c r="D317" s="56"/>
    </row>
    <row r="318" spans="3:4" x14ac:dyDescent="0.25">
      <c r="C318" s="56"/>
      <c r="D318" s="56"/>
    </row>
    <row r="319" spans="3:4" x14ac:dyDescent="0.25">
      <c r="C319" s="56"/>
      <c r="D319" s="56"/>
    </row>
    <row r="320" spans="3:4" x14ac:dyDescent="0.25">
      <c r="C320" s="56"/>
      <c r="D320" s="56"/>
    </row>
    <row r="321" spans="3:4" x14ac:dyDescent="0.25">
      <c r="C321" s="56"/>
      <c r="D321" s="56"/>
    </row>
    <row r="322" spans="3:4" x14ac:dyDescent="0.25">
      <c r="C322" s="56"/>
      <c r="D322" s="56"/>
    </row>
    <row r="323" spans="3:4" x14ac:dyDescent="0.25">
      <c r="C323" s="56"/>
      <c r="D323" s="56"/>
    </row>
    <row r="324" spans="3:4" x14ac:dyDescent="0.25">
      <c r="C324" s="56"/>
      <c r="D324" s="56"/>
    </row>
    <row r="325" spans="3:4" x14ac:dyDescent="0.25">
      <c r="C325" s="56"/>
      <c r="D325" s="56"/>
    </row>
    <row r="326" spans="3:4" x14ac:dyDescent="0.25">
      <c r="C326" s="56"/>
      <c r="D326" s="56"/>
    </row>
    <row r="327" spans="3:4" x14ac:dyDescent="0.25">
      <c r="C327" s="56"/>
      <c r="D327" s="56"/>
    </row>
    <row r="328" spans="3:4" x14ac:dyDescent="0.25">
      <c r="C328" s="56"/>
      <c r="D328" s="56"/>
    </row>
    <row r="329" spans="3:4" x14ac:dyDescent="0.25">
      <c r="C329" s="56"/>
      <c r="D329" s="56"/>
    </row>
    <row r="330" spans="3:4" x14ac:dyDescent="0.25">
      <c r="C330" s="56"/>
      <c r="D330" s="56"/>
    </row>
    <row r="331" spans="3:4" x14ac:dyDescent="0.25">
      <c r="C331" s="56"/>
      <c r="D331" s="56"/>
    </row>
    <row r="332" spans="3:4" x14ac:dyDescent="0.25">
      <c r="C332" s="56"/>
      <c r="D332" s="56"/>
    </row>
    <row r="333" spans="3:4" x14ac:dyDescent="0.25">
      <c r="C333" s="56"/>
      <c r="D333" s="56"/>
    </row>
    <row r="334" spans="3:4" x14ac:dyDescent="0.25">
      <c r="C334" s="56"/>
      <c r="D334" s="56"/>
    </row>
    <row r="335" spans="3:4" x14ac:dyDescent="0.25">
      <c r="C335" s="56"/>
      <c r="D335" s="56"/>
    </row>
    <row r="336" spans="3:4" x14ac:dyDescent="0.25">
      <c r="C336" s="56"/>
      <c r="D336" s="56"/>
    </row>
    <row r="337" spans="3:4" x14ac:dyDescent="0.25">
      <c r="C337" s="56"/>
      <c r="D337" s="56"/>
    </row>
    <row r="338" spans="3:4" x14ac:dyDescent="0.25">
      <c r="C338" s="56"/>
      <c r="D338" s="56"/>
    </row>
    <row r="339" spans="3:4" x14ac:dyDescent="0.25">
      <c r="C339" s="56"/>
      <c r="D339" s="56"/>
    </row>
    <row r="340" spans="3:4" x14ac:dyDescent="0.25">
      <c r="C340" s="56"/>
      <c r="D340" s="56"/>
    </row>
    <row r="341" spans="3:4" x14ac:dyDescent="0.25">
      <c r="C341" s="56"/>
      <c r="D341" s="56"/>
    </row>
    <row r="342" spans="3:4" x14ac:dyDescent="0.25">
      <c r="C342" s="56"/>
      <c r="D342" s="56"/>
    </row>
    <row r="343" spans="3:4" x14ac:dyDescent="0.25">
      <c r="C343" s="56"/>
      <c r="D343" s="56"/>
    </row>
    <row r="344" spans="3:4" x14ac:dyDescent="0.25">
      <c r="C344" s="56"/>
      <c r="D344" s="56"/>
    </row>
    <row r="345" spans="3:4" x14ac:dyDescent="0.25">
      <c r="C345" s="56"/>
      <c r="D345" s="56"/>
    </row>
    <row r="346" spans="3:4" x14ac:dyDescent="0.25">
      <c r="C346" s="56"/>
      <c r="D346" s="56"/>
    </row>
    <row r="347" spans="3:4" x14ac:dyDescent="0.25">
      <c r="C347" s="56"/>
      <c r="D347" s="56"/>
    </row>
    <row r="348" spans="3:4" x14ac:dyDescent="0.25">
      <c r="C348" s="56"/>
      <c r="D348" s="56"/>
    </row>
    <row r="349" spans="3:4" x14ac:dyDescent="0.25">
      <c r="C349" s="56"/>
      <c r="D349" s="56"/>
    </row>
    <row r="350" spans="3:4" x14ac:dyDescent="0.25">
      <c r="C350" s="56"/>
      <c r="D350" s="56"/>
    </row>
    <row r="351" spans="3:4" x14ac:dyDescent="0.25">
      <c r="C351" s="56"/>
      <c r="D351" s="56"/>
    </row>
    <row r="352" spans="3:4" x14ac:dyDescent="0.25">
      <c r="C352" s="56"/>
      <c r="D352" s="56"/>
    </row>
    <row r="353" spans="3:4" x14ac:dyDescent="0.25">
      <c r="C353" s="56"/>
      <c r="D353" s="56"/>
    </row>
    <row r="354" spans="3:4" x14ac:dyDescent="0.25">
      <c r="C354" s="56"/>
      <c r="D354" s="56"/>
    </row>
    <row r="355" spans="3:4" x14ac:dyDescent="0.25">
      <c r="C355" s="56"/>
      <c r="D355" s="56"/>
    </row>
    <row r="356" spans="3:4" x14ac:dyDescent="0.25">
      <c r="C356" s="56"/>
      <c r="D356" s="56"/>
    </row>
    <row r="357" spans="3:4" x14ac:dyDescent="0.25">
      <c r="C357" s="56"/>
      <c r="D357" s="56"/>
    </row>
    <row r="358" spans="3:4" x14ac:dyDescent="0.25">
      <c r="C358" s="56"/>
      <c r="D358" s="56"/>
    </row>
    <row r="359" spans="3:4" x14ac:dyDescent="0.25">
      <c r="C359" s="56"/>
      <c r="D359" s="56"/>
    </row>
    <row r="360" spans="3:4" x14ac:dyDescent="0.25">
      <c r="C360" s="56"/>
      <c r="D360" s="56"/>
    </row>
    <row r="361" spans="3:4" x14ac:dyDescent="0.25">
      <c r="C361" s="56"/>
      <c r="D361" s="56"/>
    </row>
    <row r="362" spans="3:4" x14ac:dyDescent="0.25">
      <c r="C362" s="56"/>
      <c r="D362" s="56"/>
    </row>
    <row r="363" spans="3:4" x14ac:dyDescent="0.25">
      <c r="C363" s="56"/>
      <c r="D363" s="56"/>
    </row>
    <row r="364" spans="3:4" x14ac:dyDescent="0.25">
      <c r="C364" s="56"/>
      <c r="D364" s="56"/>
    </row>
    <row r="365" spans="3:4" x14ac:dyDescent="0.25">
      <c r="C365" s="56"/>
      <c r="D365" s="56"/>
    </row>
    <row r="366" spans="3:4" x14ac:dyDescent="0.25">
      <c r="C366" s="56"/>
      <c r="D366" s="56"/>
    </row>
    <row r="367" spans="3:4" x14ac:dyDescent="0.25">
      <c r="C367" s="56"/>
      <c r="D367" s="56"/>
    </row>
    <row r="368" spans="3:4" x14ac:dyDescent="0.25">
      <c r="C368" s="56"/>
      <c r="D368" s="56"/>
    </row>
    <row r="369" spans="3:4" x14ac:dyDescent="0.25">
      <c r="C369" s="56"/>
      <c r="D369" s="56"/>
    </row>
    <row r="370" spans="3:4" x14ac:dyDescent="0.25">
      <c r="C370" s="56"/>
      <c r="D370" s="56"/>
    </row>
    <row r="371" spans="3:4" x14ac:dyDescent="0.25">
      <c r="C371" s="56"/>
      <c r="D371" s="56"/>
    </row>
    <row r="372" spans="3:4" x14ac:dyDescent="0.25">
      <c r="C372" s="56"/>
      <c r="D372" s="56"/>
    </row>
    <row r="373" spans="3:4" x14ac:dyDescent="0.25">
      <c r="C373" s="56"/>
      <c r="D373" s="56"/>
    </row>
    <row r="374" spans="3:4" x14ac:dyDescent="0.25">
      <c r="C374" s="56"/>
      <c r="D374" s="56"/>
    </row>
    <row r="375" spans="3:4" x14ac:dyDescent="0.25">
      <c r="C375" s="56"/>
      <c r="D375" s="56"/>
    </row>
    <row r="376" spans="3:4" x14ac:dyDescent="0.25">
      <c r="C376" s="56"/>
      <c r="D376" s="56"/>
    </row>
    <row r="377" spans="3:4" x14ac:dyDescent="0.25">
      <c r="C377" s="56"/>
      <c r="D377" s="56"/>
    </row>
    <row r="378" spans="3:4" x14ac:dyDescent="0.25">
      <c r="C378" s="56"/>
      <c r="D378" s="56"/>
    </row>
    <row r="379" spans="3:4" x14ac:dyDescent="0.25">
      <c r="C379" s="56"/>
      <c r="D379" s="56"/>
    </row>
    <row r="380" spans="3:4" x14ac:dyDescent="0.25">
      <c r="C380" s="56"/>
      <c r="D380" s="56"/>
    </row>
    <row r="381" spans="3:4" x14ac:dyDescent="0.25">
      <c r="C381" s="56"/>
      <c r="D381" s="56"/>
    </row>
    <row r="382" spans="3:4" x14ac:dyDescent="0.25">
      <c r="C382" s="56"/>
      <c r="D382" s="56"/>
    </row>
    <row r="383" spans="3:4" x14ac:dyDescent="0.25">
      <c r="C383" s="56"/>
      <c r="D383" s="56"/>
    </row>
    <row r="384" spans="3:4" x14ac:dyDescent="0.25">
      <c r="C384" s="56"/>
      <c r="D384" s="56"/>
    </row>
    <row r="385" spans="3:4" x14ac:dyDescent="0.25">
      <c r="C385" s="56"/>
      <c r="D385" s="56"/>
    </row>
    <row r="386" spans="3:4" x14ac:dyDescent="0.25">
      <c r="C386" s="56"/>
      <c r="D386" s="56"/>
    </row>
    <row r="387" spans="3:4" x14ac:dyDescent="0.25">
      <c r="C387" s="56"/>
      <c r="D387" s="56"/>
    </row>
    <row r="388" spans="3:4" x14ac:dyDescent="0.25">
      <c r="C388" s="56"/>
      <c r="D388" s="56"/>
    </row>
    <row r="389" spans="3:4" x14ac:dyDescent="0.25">
      <c r="C389" s="56"/>
      <c r="D389" s="56"/>
    </row>
    <row r="390" spans="3:4" x14ac:dyDescent="0.25">
      <c r="C390" s="56"/>
      <c r="D390" s="56"/>
    </row>
    <row r="391" spans="3:4" x14ac:dyDescent="0.25">
      <c r="C391" s="56"/>
      <c r="D391" s="56"/>
    </row>
    <row r="392" spans="3:4" x14ac:dyDescent="0.25">
      <c r="C392" s="56"/>
      <c r="D392" s="56"/>
    </row>
    <row r="393" spans="3:4" x14ac:dyDescent="0.25">
      <c r="C393" s="56"/>
      <c r="D393" s="56"/>
    </row>
    <row r="394" spans="3:4" x14ac:dyDescent="0.25">
      <c r="C394" s="56"/>
      <c r="D394" s="56"/>
    </row>
    <row r="395" spans="3:4" x14ac:dyDescent="0.25">
      <c r="C395" s="56"/>
      <c r="D395" s="56"/>
    </row>
    <row r="396" spans="3:4" x14ac:dyDescent="0.25">
      <c r="C396" s="56"/>
      <c r="D396" s="56"/>
    </row>
    <row r="397" spans="3:4" x14ac:dyDescent="0.25">
      <c r="C397" s="56"/>
      <c r="D397" s="56"/>
    </row>
    <row r="398" spans="3:4" x14ac:dyDescent="0.25">
      <c r="C398" s="56"/>
      <c r="D398" s="56"/>
    </row>
    <row r="399" spans="3:4" x14ac:dyDescent="0.25">
      <c r="C399" s="56"/>
      <c r="D399" s="56"/>
    </row>
    <row r="400" spans="3:4" x14ac:dyDescent="0.25">
      <c r="C400" s="56"/>
      <c r="D400" s="56"/>
    </row>
    <row r="401" spans="3:4" x14ac:dyDescent="0.25">
      <c r="C401" s="56"/>
      <c r="D401" s="56"/>
    </row>
    <row r="402" spans="3:4" x14ac:dyDescent="0.25">
      <c r="C402" s="56"/>
      <c r="D402" s="56"/>
    </row>
    <row r="403" spans="3:4" x14ac:dyDescent="0.25">
      <c r="C403" s="56"/>
      <c r="D403" s="56"/>
    </row>
    <row r="404" spans="3:4" x14ac:dyDescent="0.25">
      <c r="C404" s="56"/>
      <c r="D404" s="56"/>
    </row>
    <row r="405" spans="3:4" x14ac:dyDescent="0.25">
      <c r="C405" s="56"/>
      <c r="D405" s="56"/>
    </row>
    <row r="406" spans="3:4" x14ac:dyDescent="0.25">
      <c r="C406" s="56"/>
      <c r="D406" s="56"/>
    </row>
    <row r="407" spans="3:4" x14ac:dyDescent="0.25">
      <c r="C407" s="56"/>
      <c r="D407" s="56"/>
    </row>
    <row r="408" spans="3:4" x14ac:dyDescent="0.25">
      <c r="C408" s="56"/>
      <c r="D408" s="56"/>
    </row>
    <row r="409" spans="3:4" x14ac:dyDescent="0.25">
      <c r="C409" s="56"/>
      <c r="D409" s="56"/>
    </row>
    <row r="410" spans="3:4" x14ac:dyDescent="0.25">
      <c r="C410" s="56"/>
      <c r="D410" s="56"/>
    </row>
    <row r="411" spans="3:4" x14ac:dyDescent="0.25">
      <c r="C411" s="56"/>
      <c r="D411" s="56"/>
    </row>
    <row r="412" spans="3:4" x14ac:dyDescent="0.25">
      <c r="C412" s="56"/>
      <c r="D412" s="56"/>
    </row>
    <row r="413" spans="3:4" x14ac:dyDescent="0.25">
      <c r="C413" s="56"/>
      <c r="D413" s="56"/>
    </row>
    <row r="414" spans="3:4" x14ac:dyDescent="0.25">
      <c r="C414" s="56"/>
      <c r="D414" s="56"/>
    </row>
    <row r="415" spans="3:4" x14ac:dyDescent="0.25">
      <c r="C415" s="56"/>
      <c r="D415" s="56"/>
    </row>
    <row r="416" spans="3:4" x14ac:dyDescent="0.25">
      <c r="C416" s="56"/>
      <c r="D416" s="56"/>
    </row>
    <row r="417" spans="3:4" x14ac:dyDescent="0.25">
      <c r="C417" s="56"/>
      <c r="D417" s="56"/>
    </row>
    <row r="418" spans="3:4" x14ac:dyDescent="0.25">
      <c r="C418" s="56"/>
      <c r="D418" s="56"/>
    </row>
    <row r="419" spans="3:4" x14ac:dyDescent="0.25">
      <c r="C419" s="56"/>
      <c r="D419" s="56"/>
    </row>
    <row r="420" spans="3:4" x14ac:dyDescent="0.25">
      <c r="C420" s="56"/>
      <c r="D420" s="56"/>
    </row>
    <row r="421" spans="3:4" x14ac:dyDescent="0.25">
      <c r="C421" s="56"/>
      <c r="D421" s="56"/>
    </row>
    <row r="422" spans="3:4" x14ac:dyDescent="0.25">
      <c r="C422" s="56"/>
      <c r="D422" s="56"/>
    </row>
    <row r="423" spans="3:4" x14ac:dyDescent="0.25">
      <c r="C423" s="56"/>
      <c r="D423" s="56"/>
    </row>
    <row r="424" spans="3:4" x14ac:dyDescent="0.25">
      <c r="C424" s="56"/>
      <c r="D424" s="56"/>
    </row>
    <row r="425" spans="3:4" x14ac:dyDescent="0.25">
      <c r="C425" s="56"/>
      <c r="D425" s="56"/>
    </row>
    <row r="426" spans="3:4" x14ac:dyDescent="0.25">
      <c r="C426" s="56"/>
      <c r="D426" s="56"/>
    </row>
    <row r="427" spans="3:4" x14ac:dyDescent="0.25">
      <c r="C427" s="56"/>
      <c r="D427" s="56"/>
    </row>
    <row r="428" spans="3:4" x14ac:dyDescent="0.25">
      <c r="C428" s="56"/>
      <c r="D428" s="56"/>
    </row>
    <row r="429" spans="3:4" x14ac:dyDescent="0.25">
      <c r="C429" s="56"/>
      <c r="D429" s="56"/>
    </row>
    <row r="430" spans="3:4" x14ac:dyDescent="0.25">
      <c r="C430" s="56"/>
      <c r="D430" s="56"/>
    </row>
    <row r="431" spans="3:4" x14ac:dyDescent="0.25">
      <c r="C431" s="56"/>
      <c r="D431" s="56"/>
    </row>
    <row r="432" spans="3:4" x14ac:dyDescent="0.25">
      <c r="C432" s="56"/>
      <c r="D432" s="56"/>
    </row>
    <row r="433" spans="3:4" x14ac:dyDescent="0.25">
      <c r="C433" s="56"/>
      <c r="D433" s="56"/>
    </row>
    <row r="434" spans="3:4" x14ac:dyDescent="0.25">
      <c r="C434" s="56"/>
      <c r="D434" s="56"/>
    </row>
    <row r="435" spans="3:4" x14ac:dyDescent="0.25">
      <c r="C435" s="56"/>
      <c r="D435" s="56"/>
    </row>
    <row r="436" spans="3:4" x14ac:dyDescent="0.25">
      <c r="C436" s="56"/>
      <c r="D436" s="56"/>
    </row>
    <row r="437" spans="3:4" x14ac:dyDescent="0.25">
      <c r="C437" s="56"/>
      <c r="D437" s="56"/>
    </row>
    <row r="438" spans="3:4" x14ac:dyDescent="0.25">
      <c r="C438" s="56"/>
      <c r="D438" s="56"/>
    </row>
    <row r="439" spans="3:4" x14ac:dyDescent="0.25">
      <c r="C439" s="56"/>
      <c r="D439" s="56"/>
    </row>
    <row r="440" spans="3:4" x14ac:dyDescent="0.25">
      <c r="C440" s="56"/>
      <c r="D440" s="56"/>
    </row>
    <row r="441" spans="3:4" x14ac:dyDescent="0.25">
      <c r="C441" s="56"/>
      <c r="D441" s="56"/>
    </row>
    <row r="442" spans="3:4" x14ac:dyDescent="0.25">
      <c r="C442" s="56"/>
      <c r="D442" s="56"/>
    </row>
    <row r="443" spans="3:4" x14ac:dyDescent="0.25">
      <c r="C443" s="56"/>
      <c r="D443" s="56"/>
    </row>
    <row r="444" spans="3:4" x14ac:dyDescent="0.25">
      <c r="C444" s="56"/>
      <c r="D444" s="56"/>
    </row>
    <row r="445" spans="3:4" x14ac:dyDescent="0.25">
      <c r="C445" s="56"/>
      <c r="D445" s="56"/>
    </row>
    <row r="446" spans="3:4" x14ac:dyDescent="0.25">
      <c r="C446" s="56"/>
      <c r="D446" s="56"/>
    </row>
    <row r="447" spans="3:4" x14ac:dyDescent="0.25">
      <c r="C447" s="56"/>
      <c r="D447" s="56"/>
    </row>
    <row r="448" spans="3:4" x14ac:dyDescent="0.25">
      <c r="C448" s="56"/>
      <c r="D448" s="56"/>
    </row>
    <row r="449" spans="3:4" x14ac:dyDescent="0.25">
      <c r="C449" s="56"/>
      <c r="D449" s="56"/>
    </row>
    <row r="450" spans="3:4" x14ac:dyDescent="0.25">
      <c r="C450" s="56"/>
      <c r="D450" s="56"/>
    </row>
    <row r="451" spans="3:4" x14ac:dyDescent="0.25">
      <c r="C451" s="56"/>
      <c r="D451" s="56"/>
    </row>
    <row r="452" spans="3:4" x14ac:dyDescent="0.25">
      <c r="C452" s="56"/>
      <c r="D452" s="56"/>
    </row>
    <row r="453" spans="3:4" x14ac:dyDescent="0.25">
      <c r="C453" s="56"/>
      <c r="D453" s="56"/>
    </row>
    <row r="454" spans="3:4" x14ac:dyDescent="0.25">
      <c r="C454" s="56"/>
      <c r="D454" s="56"/>
    </row>
    <row r="455" spans="3:4" x14ac:dyDescent="0.25">
      <c r="C455" s="56"/>
      <c r="D455" s="56"/>
    </row>
    <row r="456" spans="3:4" x14ac:dyDescent="0.25">
      <c r="C456" s="56"/>
      <c r="D456" s="56"/>
    </row>
    <row r="457" spans="3:4" x14ac:dyDescent="0.25">
      <c r="C457" s="56"/>
      <c r="D457" s="56"/>
    </row>
    <row r="458" spans="3:4" x14ac:dyDescent="0.25">
      <c r="C458" s="56"/>
      <c r="D458" s="56"/>
    </row>
    <row r="459" spans="3:4" x14ac:dyDescent="0.25">
      <c r="C459" s="56"/>
      <c r="D459" s="56"/>
    </row>
    <row r="460" spans="3:4" x14ac:dyDescent="0.25">
      <c r="C460" s="56"/>
      <c r="D460" s="56"/>
    </row>
    <row r="461" spans="3:4" x14ac:dyDescent="0.25">
      <c r="C461" s="56"/>
      <c r="D461" s="56"/>
    </row>
    <row r="462" spans="3:4" x14ac:dyDescent="0.25">
      <c r="C462" s="56"/>
      <c r="D462" s="56"/>
    </row>
    <row r="463" spans="3:4" x14ac:dyDescent="0.25">
      <c r="C463" s="56"/>
      <c r="D463" s="56"/>
    </row>
    <row r="464" spans="3:4" x14ac:dyDescent="0.25">
      <c r="C464" s="56"/>
      <c r="D464" s="56"/>
    </row>
    <row r="465" spans="3:4" x14ac:dyDescent="0.25">
      <c r="C465" s="56"/>
      <c r="D465" s="56"/>
    </row>
    <row r="466" spans="3:4" x14ac:dyDescent="0.25">
      <c r="C466" s="56"/>
      <c r="D466" s="56"/>
    </row>
    <row r="467" spans="3:4" x14ac:dyDescent="0.25">
      <c r="C467" s="56"/>
      <c r="D467" s="56"/>
    </row>
    <row r="468" spans="3:4" x14ac:dyDescent="0.25">
      <c r="C468" s="56"/>
      <c r="D468" s="56"/>
    </row>
    <row r="469" spans="3:4" x14ac:dyDescent="0.25">
      <c r="C469" s="56"/>
      <c r="D469" s="56"/>
    </row>
    <row r="470" spans="3:4" x14ac:dyDescent="0.25">
      <c r="C470" s="56"/>
      <c r="D470" s="56"/>
    </row>
    <row r="471" spans="3:4" x14ac:dyDescent="0.25">
      <c r="C471" s="56"/>
      <c r="D471" s="56"/>
    </row>
    <row r="472" spans="3:4" x14ac:dyDescent="0.25">
      <c r="C472" s="56"/>
      <c r="D472" s="56"/>
    </row>
    <row r="473" spans="3:4" x14ac:dyDescent="0.25">
      <c r="C473" s="56"/>
      <c r="D473" s="56"/>
    </row>
    <row r="474" spans="3:4" x14ac:dyDescent="0.25">
      <c r="C474" s="56"/>
      <c r="D474" s="56"/>
    </row>
    <row r="475" spans="3:4" x14ac:dyDescent="0.25">
      <c r="C475" s="56"/>
      <c r="D475" s="56"/>
    </row>
    <row r="476" spans="3:4" x14ac:dyDescent="0.25">
      <c r="C476" s="56"/>
      <c r="D476" s="56"/>
    </row>
    <row r="477" spans="3:4" x14ac:dyDescent="0.25">
      <c r="C477" s="56"/>
      <c r="D477" s="56"/>
    </row>
    <row r="478" spans="3:4" x14ac:dyDescent="0.25">
      <c r="C478" s="56"/>
      <c r="D478" s="56"/>
    </row>
    <row r="479" spans="3:4" x14ac:dyDescent="0.25">
      <c r="C479" s="56"/>
      <c r="D479" s="56"/>
    </row>
    <row r="480" spans="3:4" x14ac:dyDescent="0.25">
      <c r="C480" s="56"/>
      <c r="D480" s="56"/>
    </row>
    <row r="481" spans="3:4" x14ac:dyDescent="0.25">
      <c r="C481" s="56"/>
      <c r="D481" s="56"/>
    </row>
    <row r="482" spans="3:4" x14ac:dyDescent="0.25">
      <c r="C482" s="56"/>
      <c r="D482" s="56"/>
    </row>
    <row r="483" spans="3:4" x14ac:dyDescent="0.25">
      <c r="C483" s="56"/>
      <c r="D483" s="56"/>
    </row>
    <row r="484" spans="3:4" x14ac:dyDescent="0.25">
      <c r="C484" s="56"/>
      <c r="D484" s="56"/>
    </row>
    <row r="485" spans="3:4" x14ac:dyDescent="0.25">
      <c r="C485" s="56"/>
      <c r="D485" s="56"/>
    </row>
    <row r="486" spans="3:4" x14ac:dyDescent="0.25">
      <c r="C486" s="56"/>
      <c r="D486" s="56"/>
    </row>
    <row r="487" spans="3:4" x14ac:dyDescent="0.25">
      <c r="C487" s="56"/>
      <c r="D487" s="56"/>
    </row>
    <row r="488" spans="3:4" x14ac:dyDescent="0.25">
      <c r="C488" s="56"/>
      <c r="D488" s="56"/>
    </row>
    <row r="489" spans="3:4" x14ac:dyDescent="0.25">
      <c r="C489" s="56"/>
      <c r="D489" s="56"/>
    </row>
    <row r="490" spans="3:4" x14ac:dyDescent="0.25">
      <c r="C490" s="56"/>
      <c r="D490" s="56"/>
    </row>
    <row r="491" spans="3:4" x14ac:dyDescent="0.25">
      <c r="C491" s="56"/>
      <c r="D491" s="56"/>
    </row>
    <row r="492" spans="3:4" x14ac:dyDescent="0.25">
      <c r="C492" s="56"/>
      <c r="D492" s="56"/>
    </row>
    <row r="493" spans="3:4" x14ac:dyDescent="0.25">
      <c r="C493" s="56"/>
      <c r="D493" s="56"/>
    </row>
    <row r="494" spans="3:4" x14ac:dyDescent="0.25">
      <c r="C494" s="56"/>
      <c r="D494" s="56"/>
    </row>
    <row r="495" spans="3:4" x14ac:dyDescent="0.25">
      <c r="C495" s="56"/>
      <c r="D495" s="56"/>
    </row>
    <row r="496" spans="3:4" x14ac:dyDescent="0.25">
      <c r="C496" s="56"/>
      <c r="D496" s="56"/>
    </row>
    <row r="497" spans="3:4" x14ac:dyDescent="0.25">
      <c r="C497" s="56"/>
      <c r="D497" s="56"/>
    </row>
    <row r="498" spans="3:4" x14ac:dyDescent="0.25">
      <c r="C498" s="56"/>
      <c r="D498" s="56"/>
    </row>
    <row r="499" spans="3:4" x14ac:dyDescent="0.25">
      <c r="C499" s="56"/>
      <c r="D499" s="56"/>
    </row>
    <row r="500" spans="3:4" x14ac:dyDescent="0.25">
      <c r="C500" s="56"/>
      <c r="D500" s="56"/>
    </row>
    <row r="501" spans="3:4" x14ac:dyDescent="0.25">
      <c r="C501" s="56"/>
      <c r="D501" s="56"/>
    </row>
    <row r="502" spans="3:4" x14ac:dyDescent="0.25">
      <c r="C502" s="56"/>
      <c r="D502" s="56"/>
    </row>
    <row r="503" spans="3:4" x14ac:dyDescent="0.25">
      <c r="C503" s="56"/>
      <c r="D503" s="56"/>
    </row>
    <row r="504" spans="3:4" x14ac:dyDescent="0.25">
      <c r="C504" s="56"/>
      <c r="D504" s="56"/>
    </row>
    <row r="505" spans="3:4" x14ac:dyDescent="0.25">
      <c r="C505" s="56"/>
      <c r="D505" s="56"/>
    </row>
    <row r="506" spans="3:4" x14ac:dyDescent="0.25">
      <c r="C506" s="56"/>
      <c r="D506" s="56"/>
    </row>
    <row r="507" spans="3:4" x14ac:dyDescent="0.25">
      <c r="C507" s="56"/>
      <c r="D507" s="56"/>
    </row>
    <row r="508" spans="3:4" x14ac:dyDescent="0.25">
      <c r="C508" s="56"/>
      <c r="D508" s="56"/>
    </row>
    <row r="509" spans="3:4" x14ac:dyDescent="0.25">
      <c r="C509" s="56"/>
      <c r="D509" s="56"/>
    </row>
    <row r="510" spans="3:4" x14ac:dyDescent="0.25">
      <c r="C510" s="56"/>
      <c r="D510" s="56"/>
    </row>
    <row r="511" spans="3:4" x14ac:dyDescent="0.25">
      <c r="C511" s="56"/>
      <c r="D511" s="56"/>
    </row>
    <row r="512" spans="3:4" x14ac:dyDescent="0.25">
      <c r="C512" s="56"/>
      <c r="D512" s="56"/>
    </row>
    <row r="513" spans="3:4" x14ac:dyDescent="0.25">
      <c r="C513" s="56"/>
      <c r="D513" s="56"/>
    </row>
    <row r="514" spans="3:4" x14ac:dyDescent="0.25">
      <c r="C514" s="56"/>
      <c r="D514" s="56"/>
    </row>
    <row r="515" spans="3:4" x14ac:dyDescent="0.25">
      <c r="C515" s="56"/>
      <c r="D515" s="56"/>
    </row>
    <row r="516" spans="3:4" x14ac:dyDescent="0.25">
      <c r="C516" s="56"/>
      <c r="D516" s="56"/>
    </row>
    <row r="517" spans="3:4" x14ac:dyDescent="0.25">
      <c r="C517" s="56"/>
      <c r="D517" s="56"/>
    </row>
    <row r="518" spans="3:4" x14ac:dyDescent="0.25">
      <c r="C518" s="56"/>
      <c r="D518" s="56"/>
    </row>
    <row r="519" spans="3:4" x14ac:dyDescent="0.25">
      <c r="C519" s="56"/>
      <c r="D519" s="56"/>
    </row>
    <row r="520" spans="3:4" x14ac:dyDescent="0.25">
      <c r="C520" s="56"/>
      <c r="D520" s="56"/>
    </row>
    <row r="521" spans="3:4" x14ac:dyDescent="0.25">
      <c r="C521" s="56"/>
      <c r="D521" s="56"/>
    </row>
    <row r="522" spans="3:4" x14ac:dyDescent="0.25">
      <c r="C522" s="56"/>
      <c r="D522" s="56"/>
    </row>
    <row r="523" spans="3:4" x14ac:dyDescent="0.25">
      <c r="C523" s="56"/>
      <c r="D523" s="56"/>
    </row>
    <row r="524" spans="3:4" x14ac:dyDescent="0.25">
      <c r="C524" s="56"/>
      <c r="D524" s="56"/>
    </row>
    <row r="525" spans="3:4" x14ac:dyDescent="0.25">
      <c r="C525" s="56"/>
      <c r="D525" s="56"/>
    </row>
    <row r="526" spans="3:4" x14ac:dyDescent="0.25">
      <c r="C526" s="56"/>
      <c r="D526" s="56"/>
    </row>
    <row r="527" spans="3:4" x14ac:dyDescent="0.25">
      <c r="C527" s="56"/>
      <c r="D527" s="56"/>
    </row>
    <row r="528" spans="3:4" x14ac:dyDescent="0.25">
      <c r="C528" s="56"/>
      <c r="D528" s="56"/>
    </row>
    <row r="529" spans="3:4" x14ac:dyDescent="0.25">
      <c r="C529" s="56"/>
      <c r="D529" s="56"/>
    </row>
    <row r="530" spans="3:4" x14ac:dyDescent="0.25">
      <c r="C530" s="56"/>
      <c r="D530" s="56"/>
    </row>
    <row r="531" spans="3:4" x14ac:dyDescent="0.25">
      <c r="C531" s="56"/>
      <c r="D531" s="56"/>
    </row>
    <row r="532" spans="3:4" x14ac:dyDescent="0.25">
      <c r="C532" s="56"/>
      <c r="D532" s="56"/>
    </row>
    <row r="533" spans="3:4" x14ac:dyDescent="0.25">
      <c r="C533" s="56"/>
      <c r="D533" s="56"/>
    </row>
    <row r="534" spans="3:4" x14ac:dyDescent="0.25">
      <c r="C534" s="56"/>
      <c r="D534" s="56"/>
    </row>
    <row r="535" spans="3:4" x14ac:dyDescent="0.25">
      <c r="C535" s="56"/>
      <c r="D535" s="56"/>
    </row>
    <row r="536" spans="3:4" x14ac:dyDescent="0.25">
      <c r="C536" s="56"/>
      <c r="D536" s="56"/>
    </row>
    <row r="537" spans="3:4" x14ac:dyDescent="0.25">
      <c r="C537" s="56"/>
      <c r="D537" s="56"/>
    </row>
    <row r="538" spans="3:4" x14ac:dyDescent="0.25">
      <c r="C538" s="56"/>
      <c r="D538" s="56"/>
    </row>
    <row r="539" spans="3:4" x14ac:dyDescent="0.25">
      <c r="C539" s="56"/>
      <c r="D539" s="56"/>
    </row>
    <row r="540" spans="3:4" x14ac:dyDescent="0.25">
      <c r="C540" s="56"/>
      <c r="D540" s="56"/>
    </row>
    <row r="541" spans="3:4" x14ac:dyDescent="0.25">
      <c r="C541" s="56"/>
      <c r="D541" s="56"/>
    </row>
    <row r="542" spans="3:4" x14ac:dyDescent="0.25">
      <c r="C542" s="56"/>
      <c r="D542" s="56"/>
    </row>
    <row r="543" spans="3:4" x14ac:dyDescent="0.25">
      <c r="C543" s="56"/>
      <c r="D543" s="56"/>
    </row>
    <row r="544" spans="3:4" x14ac:dyDescent="0.25">
      <c r="C544" s="56"/>
      <c r="D544" s="56"/>
    </row>
    <row r="545" spans="3:4" x14ac:dyDescent="0.25">
      <c r="C545" s="56"/>
      <c r="D545" s="56"/>
    </row>
    <row r="546" spans="3:4" x14ac:dyDescent="0.25">
      <c r="C546" s="56"/>
      <c r="D546" s="56"/>
    </row>
    <row r="547" spans="3:4" x14ac:dyDescent="0.25">
      <c r="C547" s="56"/>
      <c r="D547" s="56"/>
    </row>
    <row r="548" spans="3:4" x14ac:dyDescent="0.25">
      <c r="C548" s="56"/>
      <c r="D548" s="56"/>
    </row>
    <row r="549" spans="3:4" x14ac:dyDescent="0.25">
      <c r="C549" s="56"/>
      <c r="D549" s="56"/>
    </row>
    <row r="550" spans="3:4" x14ac:dyDescent="0.25">
      <c r="C550" s="56"/>
      <c r="D550" s="56"/>
    </row>
    <row r="551" spans="3:4" x14ac:dyDescent="0.25">
      <c r="C551" s="56"/>
      <c r="D551" s="56"/>
    </row>
    <row r="552" spans="3:4" x14ac:dyDescent="0.25">
      <c r="C552" s="56"/>
      <c r="D552" s="56"/>
    </row>
    <row r="553" spans="3:4" x14ac:dyDescent="0.25">
      <c r="C553" s="56"/>
      <c r="D553" s="56"/>
    </row>
    <row r="554" spans="3:4" x14ac:dyDescent="0.25">
      <c r="C554" s="56"/>
      <c r="D554" s="56"/>
    </row>
    <row r="555" spans="3:4" x14ac:dyDescent="0.25">
      <c r="C555" s="56"/>
      <c r="D555" s="56"/>
    </row>
    <row r="556" spans="3:4" x14ac:dyDescent="0.25">
      <c r="C556" s="56"/>
      <c r="D556" s="56"/>
    </row>
    <row r="557" spans="3:4" x14ac:dyDescent="0.25">
      <c r="C557" s="56"/>
      <c r="D557" s="56"/>
    </row>
    <row r="558" spans="3:4" x14ac:dyDescent="0.25">
      <c r="C558" s="56"/>
      <c r="D558" s="56"/>
    </row>
    <row r="559" spans="3:4" x14ac:dyDescent="0.25">
      <c r="C559" s="56"/>
      <c r="D559" s="56"/>
    </row>
    <row r="560" spans="3:4" x14ac:dyDescent="0.25">
      <c r="C560" s="56"/>
      <c r="D560" s="56"/>
    </row>
    <row r="561" spans="3:4" x14ac:dyDescent="0.25">
      <c r="C561" s="56"/>
      <c r="D561" s="56"/>
    </row>
    <row r="562" spans="3:4" x14ac:dyDescent="0.25">
      <c r="C562" s="56"/>
      <c r="D562" s="56"/>
    </row>
    <row r="563" spans="3:4" x14ac:dyDescent="0.25">
      <c r="C563" s="56"/>
      <c r="D563" s="56"/>
    </row>
    <row r="564" spans="3:4" x14ac:dyDescent="0.25">
      <c r="C564" s="56"/>
      <c r="D564" s="56"/>
    </row>
    <row r="565" spans="3:4" x14ac:dyDescent="0.25">
      <c r="C565" s="56"/>
      <c r="D565" s="56"/>
    </row>
    <row r="566" spans="3:4" x14ac:dyDescent="0.25">
      <c r="C566" s="56"/>
      <c r="D566" s="56"/>
    </row>
    <row r="567" spans="3:4" x14ac:dyDescent="0.25">
      <c r="C567" s="56"/>
      <c r="D567" s="56"/>
    </row>
    <row r="568" spans="3:4" x14ac:dyDescent="0.25">
      <c r="C568" s="56"/>
      <c r="D568" s="56"/>
    </row>
    <row r="569" spans="3:4" x14ac:dyDescent="0.25">
      <c r="C569" s="56"/>
      <c r="D569" s="56"/>
    </row>
    <row r="570" spans="3:4" x14ac:dyDescent="0.25">
      <c r="C570" s="56"/>
      <c r="D570" s="56"/>
    </row>
    <row r="571" spans="3:4" x14ac:dyDescent="0.25">
      <c r="C571" s="56"/>
      <c r="D571" s="56"/>
    </row>
    <row r="572" spans="3:4" x14ac:dyDescent="0.25">
      <c r="C572" s="56"/>
      <c r="D572" s="56"/>
    </row>
    <row r="573" spans="3:4" x14ac:dyDescent="0.25">
      <c r="C573" s="56"/>
      <c r="D573" s="56"/>
    </row>
    <row r="574" spans="3:4" x14ac:dyDescent="0.25">
      <c r="C574" s="56"/>
      <c r="D574" s="56"/>
    </row>
    <row r="575" spans="3:4" x14ac:dyDescent="0.25">
      <c r="C575" s="56"/>
      <c r="D575" s="56"/>
    </row>
    <row r="576" spans="3:4" x14ac:dyDescent="0.25">
      <c r="C576" s="56"/>
      <c r="D576" s="56"/>
    </row>
    <row r="577" spans="3:4" x14ac:dyDescent="0.25">
      <c r="C577" s="56"/>
      <c r="D577" s="56"/>
    </row>
    <row r="578" spans="3:4" x14ac:dyDescent="0.25">
      <c r="C578" s="56"/>
      <c r="D578" s="56"/>
    </row>
    <row r="579" spans="3:4" x14ac:dyDescent="0.25">
      <c r="C579" s="56"/>
      <c r="D579" s="56"/>
    </row>
    <row r="580" spans="3:4" x14ac:dyDescent="0.25">
      <c r="C580" s="56"/>
      <c r="D580" s="56"/>
    </row>
    <row r="581" spans="3:4" x14ac:dyDescent="0.25">
      <c r="C581" s="56"/>
      <c r="D581" s="56"/>
    </row>
    <row r="582" spans="3:4" x14ac:dyDescent="0.25">
      <c r="C582" s="56"/>
      <c r="D582" s="56"/>
    </row>
    <row r="583" spans="3:4" x14ac:dyDescent="0.25">
      <c r="C583" s="56"/>
      <c r="D583" s="56"/>
    </row>
    <row r="584" spans="3:4" x14ac:dyDescent="0.25">
      <c r="C584" s="56"/>
      <c r="D584" s="56"/>
    </row>
    <row r="585" spans="3:4" x14ac:dyDescent="0.25">
      <c r="C585" s="56"/>
      <c r="D585" s="56"/>
    </row>
    <row r="586" spans="3:4" x14ac:dyDescent="0.25">
      <c r="C586" s="56"/>
      <c r="D586" s="56"/>
    </row>
    <row r="587" spans="3:4" x14ac:dyDescent="0.25">
      <c r="C587" s="56"/>
      <c r="D587" s="56"/>
    </row>
    <row r="588" spans="3:4" x14ac:dyDescent="0.25">
      <c r="C588" s="56"/>
      <c r="D588" s="56"/>
    </row>
    <row r="589" spans="3:4" x14ac:dyDescent="0.25">
      <c r="C589" s="56"/>
      <c r="D589" s="56"/>
    </row>
    <row r="590" spans="3:4" x14ac:dyDescent="0.25">
      <c r="C590" s="56"/>
      <c r="D590" s="56"/>
    </row>
    <row r="591" spans="3:4" x14ac:dyDescent="0.25">
      <c r="C591" s="56"/>
      <c r="D591" s="56"/>
    </row>
    <row r="592" spans="3:4" x14ac:dyDescent="0.25">
      <c r="C592" s="56"/>
      <c r="D592" s="56"/>
    </row>
    <row r="593" spans="3:4" x14ac:dyDescent="0.25">
      <c r="C593" s="56"/>
      <c r="D593" s="56"/>
    </row>
    <row r="594" spans="3:4" x14ac:dyDescent="0.25">
      <c r="C594" s="56"/>
      <c r="D594" s="56"/>
    </row>
    <row r="595" spans="3:4" x14ac:dyDescent="0.25">
      <c r="C595" s="56"/>
      <c r="D595" s="56"/>
    </row>
    <row r="596" spans="3:4" x14ac:dyDescent="0.25">
      <c r="C596" s="56"/>
      <c r="D596" s="56"/>
    </row>
    <row r="597" spans="3:4" x14ac:dyDescent="0.25">
      <c r="C597" s="56"/>
      <c r="D597" s="56"/>
    </row>
    <row r="598" spans="3:4" x14ac:dyDescent="0.25">
      <c r="C598" s="56"/>
      <c r="D598" s="56"/>
    </row>
    <row r="599" spans="3:4" x14ac:dyDescent="0.25">
      <c r="C599" s="56"/>
      <c r="D599" s="56"/>
    </row>
    <row r="600" spans="3:4" x14ac:dyDescent="0.25">
      <c r="C600" s="56"/>
      <c r="D600" s="56"/>
    </row>
    <row r="601" spans="3:4" x14ac:dyDescent="0.25">
      <c r="C601" s="56"/>
      <c r="D601" s="56"/>
    </row>
    <row r="602" spans="3:4" x14ac:dyDescent="0.25">
      <c r="C602" s="56"/>
      <c r="D602" s="56"/>
    </row>
    <row r="603" spans="3:4" x14ac:dyDescent="0.25">
      <c r="C603" s="56"/>
      <c r="D603" s="56"/>
    </row>
    <row r="604" spans="3:4" x14ac:dyDescent="0.25">
      <c r="C604" s="56"/>
      <c r="D604" s="56"/>
    </row>
    <row r="605" spans="3:4" x14ac:dyDescent="0.25">
      <c r="C605" s="56"/>
      <c r="D605" s="56"/>
    </row>
    <row r="606" spans="3:4" x14ac:dyDescent="0.25">
      <c r="C606" s="56"/>
      <c r="D606" s="56"/>
    </row>
    <row r="607" spans="3:4" x14ac:dyDescent="0.25">
      <c r="C607" s="56"/>
      <c r="D607" s="56"/>
    </row>
    <row r="608" spans="3:4" x14ac:dyDescent="0.25">
      <c r="C608" s="56"/>
      <c r="D608" s="56"/>
    </row>
    <row r="609" spans="3:4" x14ac:dyDescent="0.25">
      <c r="C609" s="56"/>
      <c r="D609" s="56"/>
    </row>
    <row r="610" spans="3:4" x14ac:dyDescent="0.25">
      <c r="C610" s="56"/>
      <c r="D610" s="56"/>
    </row>
    <row r="611" spans="3:4" x14ac:dyDescent="0.25">
      <c r="C611" s="56"/>
      <c r="D611" s="56"/>
    </row>
    <row r="612" spans="3:4" x14ac:dyDescent="0.25">
      <c r="C612" s="56"/>
      <c r="D612" s="56"/>
    </row>
    <row r="613" spans="3:4" x14ac:dyDescent="0.25">
      <c r="C613" s="56"/>
      <c r="D613" s="56"/>
    </row>
    <row r="614" spans="3:4" x14ac:dyDescent="0.25">
      <c r="C614" s="56"/>
      <c r="D614" s="56"/>
    </row>
    <row r="615" spans="3:4" x14ac:dyDescent="0.25">
      <c r="C615" s="56"/>
      <c r="D615" s="56"/>
    </row>
    <row r="616" spans="3:4" x14ac:dyDescent="0.25">
      <c r="C616" s="56"/>
      <c r="D616" s="56"/>
    </row>
    <row r="617" spans="3:4" x14ac:dyDescent="0.25">
      <c r="C617" s="56"/>
      <c r="D617" s="56"/>
    </row>
    <row r="618" spans="3:4" x14ac:dyDescent="0.25">
      <c r="C618" s="56"/>
      <c r="D618" s="56"/>
    </row>
    <row r="619" spans="3:4" x14ac:dyDescent="0.25">
      <c r="C619" s="56"/>
      <c r="D619" s="56"/>
    </row>
    <row r="620" spans="3:4" x14ac:dyDescent="0.25">
      <c r="C620" s="56"/>
      <c r="D620" s="56"/>
    </row>
    <row r="621" spans="3:4" x14ac:dyDescent="0.25">
      <c r="C621" s="56"/>
      <c r="D621" s="56"/>
    </row>
    <row r="622" spans="3:4" x14ac:dyDescent="0.25">
      <c r="C622" s="56"/>
      <c r="D622" s="56"/>
    </row>
    <row r="623" spans="3:4" x14ac:dyDescent="0.25">
      <c r="C623" s="56"/>
      <c r="D623" s="56"/>
    </row>
    <row r="624" spans="3:4" x14ac:dyDescent="0.25">
      <c r="C624" s="56"/>
      <c r="D624" s="56"/>
    </row>
    <row r="625" spans="3:4" x14ac:dyDescent="0.25">
      <c r="C625" s="56"/>
      <c r="D625" s="56"/>
    </row>
    <row r="626" spans="3:4" x14ac:dyDescent="0.25">
      <c r="C626" s="56"/>
      <c r="D626" s="56"/>
    </row>
    <row r="627" spans="3:4" x14ac:dyDescent="0.25">
      <c r="C627" s="56"/>
      <c r="D627" s="56"/>
    </row>
    <row r="628" spans="3:4" x14ac:dyDescent="0.25">
      <c r="C628" s="56"/>
      <c r="D628" s="56"/>
    </row>
    <row r="629" spans="3:4" x14ac:dyDescent="0.25">
      <c r="C629" s="56"/>
      <c r="D629" s="56"/>
    </row>
    <row r="630" spans="3:4" x14ac:dyDescent="0.25">
      <c r="C630" s="56"/>
      <c r="D630" s="56"/>
    </row>
    <row r="631" spans="3:4" x14ac:dyDescent="0.25">
      <c r="C631" s="56"/>
      <c r="D631" s="56"/>
    </row>
    <row r="632" spans="3:4" x14ac:dyDescent="0.25">
      <c r="C632" s="56"/>
      <c r="D632" s="56"/>
    </row>
    <row r="633" spans="3:4" x14ac:dyDescent="0.25">
      <c r="C633" s="56"/>
      <c r="D633" s="56"/>
    </row>
    <row r="634" spans="3:4" x14ac:dyDescent="0.25">
      <c r="C634" s="56"/>
      <c r="D634" s="56"/>
    </row>
    <row r="635" spans="3:4" x14ac:dyDescent="0.25">
      <c r="C635" s="56"/>
      <c r="D635" s="56"/>
    </row>
    <row r="636" spans="3:4" x14ac:dyDescent="0.25">
      <c r="C636" s="56"/>
      <c r="D636" s="56"/>
    </row>
    <row r="637" spans="3:4" x14ac:dyDescent="0.25">
      <c r="C637" s="56"/>
      <c r="D637" s="56"/>
    </row>
    <row r="638" spans="3:4" x14ac:dyDescent="0.25">
      <c r="C638" s="56"/>
      <c r="D638" s="56"/>
    </row>
    <row r="639" spans="3:4" x14ac:dyDescent="0.25">
      <c r="C639" s="56"/>
      <c r="D639" s="56"/>
    </row>
    <row r="640" spans="3:4" x14ac:dyDescent="0.25">
      <c r="C640" s="56"/>
      <c r="D640" s="56"/>
    </row>
    <row r="641" spans="3:4" x14ac:dyDescent="0.25">
      <c r="C641" s="56"/>
      <c r="D641" s="56"/>
    </row>
    <row r="642" spans="3:4" x14ac:dyDescent="0.25">
      <c r="C642" s="56"/>
      <c r="D642" s="56"/>
    </row>
    <row r="643" spans="3:4" x14ac:dyDescent="0.25">
      <c r="C643" s="56"/>
      <c r="D643" s="56"/>
    </row>
    <row r="644" spans="3:4" x14ac:dyDescent="0.25">
      <c r="C644" s="56"/>
      <c r="D644" s="56"/>
    </row>
    <row r="645" spans="3:4" x14ac:dyDescent="0.25">
      <c r="C645" s="56"/>
      <c r="D645" s="56"/>
    </row>
    <row r="646" spans="3:4" x14ac:dyDescent="0.25">
      <c r="C646" s="56"/>
      <c r="D646" s="56"/>
    </row>
    <row r="647" spans="3:4" x14ac:dyDescent="0.25">
      <c r="C647" s="56"/>
      <c r="D647" s="56"/>
    </row>
    <row r="648" spans="3:4" x14ac:dyDescent="0.25">
      <c r="C648" s="56"/>
      <c r="D648" s="56"/>
    </row>
    <row r="649" spans="3:4" x14ac:dyDescent="0.25">
      <c r="C649" s="56"/>
      <c r="D649" s="56"/>
    </row>
    <row r="650" spans="3:4" x14ac:dyDescent="0.25">
      <c r="C650" s="56"/>
      <c r="D650" s="56"/>
    </row>
    <row r="651" spans="3:4" x14ac:dyDescent="0.25">
      <c r="C651" s="56"/>
      <c r="D651" s="56"/>
    </row>
    <row r="652" spans="3:4" x14ac:dyDescent="0.25">
      <c r="C652" s="56"/>
      <c r="D652" s="56"/>
    </row>
    <row r="653" spans="3:4" x14ac:dyDescent="0.25">
      <c r="C653" s="56"/>
      <c r="D653" s="56"/>
    </row>
    <row r="654" spans="3:4" x14ac:dyDescent="0.25">
      <c r="C654" s="56"/>
      <c r="D654" s="56"/>
    </row>
    <row r="655" spans="3:4" x14ac:dyDescent="0.25">
      <c r="C655" s="56"/>
      <c r="D655" s="56"/>
    </row>
    <row r="656" spans="3:4" x14ac:dyDescent="0.25">
      <c r="C656" s="56"/>
      <c r="D656" s="56"/>
    </row>
    <row r="657" spans="3:4" x14ac:dyDescent="0.25">
      <c r="C657" s="56"/>
      <c r="D657" s="56"/>
    </row>
    <row r="658" spans="3:4" x14ac:dyDescent="0.25">
      <c r="C658" s="56"/>
      <c r="D658" s="56"/>
    </row>
    <row r="659" spans="3:4" x14ac:dyDescent="0.25">
      <c r="C659" s="56"/>
      <c r="D659" s="56"/>
    </row>
    <row r="660" spans="3:4" x14ac:dyDescent="0.25">
      <c r="C660" s="56"/>
      <c r="D660" s="56"/>
    </row>
    <row r="661" spans="3:4" x14ac:dyDescent="0.25">
      <c r="C661" s="56"/>
      <c r="D661" s="56"/>
    </row>
    <row r="662" spans="3:4" x14ac:dyDescent="0.25">
      <c r="C662" s="56"/>
      <c r="D662" s="56"/>
    </row>
    <row r="663" spans="3:4" x14ac:dyDescent="0.25">
      <c r="C663" s="56"/>
      <c r="D663" s="56"/>
    </row>
    <row r="664" spans="3:4" x14ac:dyDescent="0.25">
      <c r="C664" s="56"/>
      <c r="D664" s="56"/>
    </row>
    <row r="665" spans="3:4" x14ac:dyDescent="0.25">
      <c r="C665" s="56"/>
      <c r="D665" s="56"/>
    </row>
    <row r="666" spans="3:4" x14ac:dyDescent="0.25">
      <c r="C666" s="56"/>
      <c r="D666" s="56"/>
    </row>
    <row r="667" spans="3:4" x14ac:dyDescent="0.25">
      <c r="C667" s="56"/>
      <c r="D667" s="56"/>
    </row>
    <row r="668" spans="3:4" x14ac:dyDescent="0.25">
      <c r="C668" s="56"/>
      <c r="D668" s="56"/>
    </row>
    <row r="669" spans="3:4" x14ac:dyDescent="0.25">
      <c r="C669" s="56"/>
      <c r="D669" s="56"/>
    </row>
    <row r="670" spans="3:4" x14ac:dyDescent="0.25">
      <c r="C670" s="56"/>
      <c r="D670" s="56"/>
    </row>
    <row r="671" spans="3:4" x14ac:dyDescent="0.25">
      <c r="C671" s="56"/>
      <c r="D671" s="56"/>
    </row>
    <row r="672" spans="3:4" x14ac:dyDescent="0.25">
      <c r="C672" s="56"/>
      <c r="D672" s="56"/>
    </row>
    <row r="673" spans="3:4" x14ac:dyDescent="0.25">
      <c r="C673" s="56"/>
      <c r="D673" s="56"/>
    </row>
    <row r="674" spans="3:4" x14ac:dyDescent="0.25">
      <c r="C674" s="56"/>
      <c r="D674" s="56"/>
    </row>
    <row r="675" spans="3:4" x14ac:dyDescent="0.25">
      <c r="C675" s="56"/>
      <c r="D675" s="56"/>
    </row>
    <row r="676" spans="3:4" x14ac:dyDescent="0.25">
      <c r="C676" s="56"/>
      <c r="D676" s="56"/>
    </row>
    <row r="677" spans="3:4" x14ac:dyDescent="0.25">
      <c r="C677" s="56"/>
      <c r="D677" s="56"/>
    </row>
    <row r="678" spans="3:4" x14ac:dyDescent="0.25">
      <c r="C678" s="56"/>
      <c r="D678" s="56"/>
    </row>
    <row r="679" spans="3:4" x14ac:dyDescent="0.25">
      <c r="C679" s="56"/>
      <c r="D679" s="56"/>
    </row>
    <row r="680" spans="3:4" x14ac:dyDescent="0.25">
      <c r="C680" s="56"/>
      <c r="D680" s="56"/>
    </row>
    <row r="681" spans="3:4" x14ac:dyDescent="0.25">
      <c r="C681" s="56"/>
      <c r="D681" s="56"/>
    </row>
    <row r="682" spans="3:4" x14ac:dyDescent="0.25">
      <c r="C682" s="56"/>
      <c r="D682" s="56"/>
    </row>
    <row r="683" spans="3:4" x14ac:dyDescent="0.25">
      <c r="C683" s="56"/>
      <c r="D683" s="56"/>
    </row>
    <row r="684" spans="3:4" x14ac:dyDescent="0.25">
      <c r="C684" s="56"/>
      <c r="D684" s="56"/>
    </row>
    <row r="685" spans="3:4" x14ac:dyDescent="0.25">
      <c r="C685" s="56"/>
      <c r="D685" s="56"/>
    </row>
    <row r="686" spans="3:4" x14ac:dyDescent="0.25">
      <c r="C686" s="56"/>
      <c r="D686" s="56"/>
    </row>
    <row r="687" spans="3:4" x14ac:dyDescent="0.25">
      <c r="C687" s="56"/>
      <c r="D687" s="56"/>
    </row>
    <row r="688" spans="3:4" x14ac:dyDescent="0.25">
      <c r="C688" s="56"/>
      <c r="D688" s="56"/>
    </row>
    <row r="689" spans="3:4" x14ac:dyDescent="0.25">
      <c r="C689" s="56"/>
      <c r="D689" s="56"/>
    </row>
    <row r="690" spans="3:4" x14ac:dyDescent="0.25">
      <c r="C690" s="56"/>
      <c r="D690" s="56"/>
    </row>
    <row r="691" spans="3:4" x14ac:dyDescent="0.25">
      <c r="C691" s="56"/>
      <c r="D691" s="56"/>
    </row>
    <row r="692" spans="3:4" x14ac:dyDescent="0.25">
      <c r="C692" s="56"/>
      <c r="D692" s="56"/>
    </row>
    <row r="693" spans="3:4" x14ac:dyDescent="0.25">
      <c r="C693" s="56"/>
      <c r="D693" s="56"/>
    </row>
    <row r="694" spans="3:4" x14ac:dyDescent="0.25">
      <c r="C694" s="56"/>
      <c r="D694" s="56"/>
    </row>
    <row r="695" spans="3:4" x14ac:dyDescent="0.25">
      <c r="C695" s="56"/>
      <c r="D695" s="56"/>
    </row>
    <row r="696" spans="3:4" x14ac:dyDescent="0.25">
      <c r="C696" s="56"/>
      <c r="D696" s="56"/>
    </row>
    <row r="697" spans="3:4" x14ac:dyDescent="0.25">
      <c r="C697" s="56"/>
      <c r="D697" s="56"/>
    </row>
    <row r="698" spans="3:4" x14ac:dyDescent="0.25">
      <c r="C698" s="56"/>
      <c r="D698" s="56"/>
    </row>
    <row r="699" spans="3:4" x14ac:dyDescent="0.25">
      <c r="C699" s="56"/>
      <c r="D699" s="56"/>
    </row>
    <row r="700" spans="3:4" x14ac:dyDescent="0.25">
      <c r="C700" s="56"/>
      <c r="D700" s="56"/>
    </row>
    <row r="701" spans="3:4" x14ac:dyDescent="0.25">
      <c r="C701" s="56"/>
      <c r="D701" s="56"/>
    </row>
    <row r="702" spans="3:4" x14ac:dyDescent="0.25">
      <c r="C702" s="56"/>
      <c r="D702" s="56"/>
    </row>
    <row r="703" spans="3:4" x14ac:dyDescent="0.25">
      <c r="C703" s="56"/>
      <c r="D703" s="56"/>
    </row>
    <row r="704" spans="3:4" x14ac:dyDescent="0.25">
      <c r="C704" s="56"/>
      <c r="D704" s="56"/>
    </row>
    <row r="705" spans="3:4" x14ac:dyDescent="0.25">
      <c r="C705" s="56"/>
      <c r="D705" s="56"/>
    </row>
    <row r="706" spans="3:4" x14ac:dyDescent="0.25">
      <c r="C706" s="56"/>
      <c r="D706" s="56"/>
    </row>
    <row r="707" spans="3:4" x14ac:dyDescent="0.25">
      <c r="C707" s="56"/>
      <c r="D707" s="56"/>
    </row>
    <row r="708" spans="3:4" x14ac:dyDescent="0.25">
      <c r="C708" s="56"/>
      <c r="D708" s="56"/>
    </row>
    <row r="709" spans="3:4" x14ac:dyDescent="0.25">
      <c r="C709" s="56"/>
      <c r="D709" s="56"/>
    </row>
    <row r="710" spans="3:4" x14ac:dyDescent="0.25">
      <c r="C710" s="56"/>
      <c r="D710" s="56"/>
    </row>
    <row r="711" spans="3:4" x14ac:dyDescent="0.25">
      <c r="C711" s="56"/>
      <c r="D711" s="56"/>
    </row>
    <row r="712" spans="3:4" x14ac:dyDescent="0.25">
      <c r="C712" s="56"/>
      <c r="D712" s="56"/>
    </row>
    <row r="713" spans="3:4" x14ac:dyDescent="0.25">
      <c r="C713" s="56"/>
      <c r="D713" s="56"/>
    </row>
    <row r="714" spans="3:4" x14ac:dyDescent="0.25">
      <c r="C714" s="56"/>
      <c r="D714" s="56"/>
    </row>
    <row r="715" spans="3:4" x14ac:dyDescent="0.25">
      <c r="C715" s="56"/>
      <c r="D715" s="56"/>
    </row>
    <row r="716" spans="3:4" x14ac:dyDescent="0.25">
      <c r="C716" s="56"/>
      <c r="D716" s="56"/>
    </row>
    <row r="717" spans="3:4" x14ac:dyDescent="0.25">
      <c r="C717" s="56"/>
      <c r="D717" s="56"/>
    </row>
    <row r="718" spans="3:4" x14ac:dyDescent="0.25">
      <c r="C718" s="56"/>
      <c r="D718" s="56"/>
    </row>
    <row r="719" spans="3:4" x14ac:dyDescent="0.25">
      <c r="C719" s="56"/>
      <c r="D719" s="56"/>
    </row>
    <row r="720" spans="3:4" x14ac:dyDescent="0.25">
      <c r="C720" s="56"/>
      <c r="D720" s="56"/>
    </row>
    <row r="721" spans="3:4" x14ac:dyDescent="0.25">
      <c r="C721" s="56"/>
      <c r="D721" s="56"/>
    </row>
    <row r="722" spans="3:4" x14ac:dyDescent="0.25">
      <c r="C722" s="56"/>
      <c r="D722" s="56"/>
    </row>
    <row r="723" spans="3:4" x14ac:dyDescent="0.25">
      <c r="C723" s="56"/>
      <c r="D723" s="56"/>
    </row>
    <row r="724" spans="3:4" x14ac:dyDescent="0.25">
      <c r="C724" s="56"/>
      <c r="D724" s="56"/>
    </row>
    <row r="725" spans="3:4" x14ac:dyDescent="0.25">
      <c r="C725" s="56"/>
      <c r="D725" s="56"/>
    </row>
    <row r="726" spans="3:4" x14ac:dyDescent="0.25">
      <c r="C726" s="56"/>
      <c r="D726" s="56"/>
    </row>
    <row r="727" spans="3:4" x14ac:dyDescent="0.25">
      <c r="C727" s="56"/>
      <c r="D727" s="56"/>
    </row>
    <row r="728" spans="3:4" x14ac:dyDescent="0.25">
      <c r="C728" s="56"/>
      <c r="D728" s="56"/>
    </row>
    <row r="729" spans="3:4" x14ac:dyDescent="0.25">
      <c r="C729" s="56"/>
      <c r="D729" s="56"/>
    </row>
    <row r="730" spans="3:4" x14ac:dyDescent="0.25">
      <c r="C730" s="56"/>
      <c r="D730" s="56"/>
    </row>
    <row r="731" spans="3:4" x14ac:dyDescent="0.25">
      <c r="C731" s="56"/>
      <c r="D731" s="56"/>
    </row>
    <row r="732" spans="3:4" x14ac:dyDescent="0.25">
      <c r="C732" s="56"/>
      <c r="D732" s="56"/>
    </row>
    <row r="733" spans="3:4" x14ac:dyDescent="0.25">
      <c r="C733" s="56"/>
      <c r="D733" s="56"/>
    </row>
    <row r="734" spans="3:4" x14ac:dyDescent="0.25">
      <c r="C734" s="56"/>
      <c r="D734" s="56"/>
    </row>
    <row r="735" spans="3:4" x14ac:dyDescent="0.25">
      <c r="C735" s="56"/>
      <c r="D735" s="56"/>
    </row>
  </sheetData>
  <mergeCells count="5">
    <mergeCell ref="C3:D3"/>
    <mergeCell ref="C4:D4"/>
    <mergeCell ref="C5:D5"/>
    <mergeCell ref="C7:D7"/>
    <mergeCell ref="C6:D6"/>
  </mergeCells>
  <hyperlinks>
    <hyperlink ref="D9" r:id="rId1" location="'Cuadro 2'!A1" display="Secuencia de Cuentas de la Economía en la República con el Resto del Mundo: año 2018-23"/>
    <hyperlink ref="C9" location="'Cuadro 2'!A1" display="'Cuadro 2'!A1"/>
    <hyperlink ref="D10" location="Tabla!A1" display="Tabla de datos"/>
    <hyperlink ref="D11" location="Diccionario!A1" display="Diccionario de datos"/>
    <hyperlink ref="C9:D9" location="'Cuadro 2'!A1" display="'Cuadro 2'!A1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05"/>
  <sheetViews>
    <sheetView zoomScaleNormal="100" workbookViewId="0"/>
  </sheetViews>
  <sheetFormatPr baseColWidth="10" defaultColWidth="11.42578125" defaultRowHeight="24.95" customHeight="1" x14ac:dyDescent="0.25"/>
  <cols>
    <col min="1" max="1" width="15.7109375" style="2" customWidth="1"/>
    <col min="2" max="2" width="56.7109375" style="2" customWidth="1"/>
    <col min="3" max="4" width="15.7109375" style="2" customWidth="1"/>
    <col min="5" max="5" width="56.7109375" style="2" customWidth="1"/>
    <col min="6" max="6" width="15.7109375" style="2" customWidth="1"/>
    <col min="7" max="8" width="8.7109375" style="2" customWidth="1"/>
    <col min="9" max="9" width="11.5703125" style="2" customWidth="1"/>
    <col min="10" max="10" width="11.5703125" style="3" customWidth="1"/>
    <col min="11" max="11" width="17.42578125" style="3" customWidth="1"/>
    <col min="12" max="12" width="16.5703125" style="3" customWidth="1"/>
    <col min="13" max="13" width="10.5703125" style="3" customWidth="1"/>
    <col min="14" max="14" width="7.42578125" style="3" customWidth="1"/>
    <col min="15" max="15" width="12.85546875" style="3" customWidth="1"/>
    <col min="16" max="31" width="11.42578125" style="3"/>
    <col min="32" max="16384" width="11.42578125" style="2"/>
  </cols>
  <sheetData>
    <row r="1" spans="1:40" ht="19.5" customHeight="1" x14ac:dyDescent="0.2">
      <c r="A1" s="88" t="s">
        <v>74</v>
      </c>
      <c r="B1" s="93"/>
      <c r="C1" s="48"/>
      <c r="D1" s="48"/>
      <c r="E1" s="48"/>
      <c r="F1" s="97">
        <v>6</v>
      </c>
      <c r="AN1" s="96">
        <v>2018</v>
      </c>
    </row>
    <row r="2" spans="1:40" ht="19.5" customHeight="1" x14ac:dyDescent="0.2">
      <c r="A2" s="89" t="s">
        <v>76</v>
      </c>
      <c r="B2" s="49"/>
      <c r="C2" s="49"/>
      <c r="D2" s="49"/>
      <c r="E2" s="49"/>
      <c r="F2" s="49"/>
      <c r="AN2" s="96">
        <v>2019</v>
      </c>
    </row>
    <row r="3" spans="1:40" ht="19.5" customHeight="1" x14ac:dyDescent="0.2">
      <c r="A3" s="88" t="str">
        <f>"AÑO " &amp; F3</f>
        <v>AÑO 2023 (P)</v>
      </c>
      <c r="B3" s="94"/>
      <c r="C3" s="94"/>
      <c r="D3" s="94"/>
      <c r="E3" s="94"/>
      <c r="F3" s="95" t="str">
        <f>INDEX(AN1:AN7,F1)</f>
        <v>2023 (P)</v>
      </c>
      <c r="AN3" s="96">
        <v>2020</v>
      </c>
    </row>
    <row r="4" spans="1:40" ht="19.5" customHeight="1" x14ac:dyDescent="0.2">
      <c r="A4" s="90" t="s">
        <v>65</v>
      </c>
      <c r="B4" s="1"/>
      <c r="C4" s="1"/>
      <c r="D4" s="1"/>
      <c r="E4" s="1"/>
      <c r="F4" s="1"/>
      <c r="AN4" s="96">
        <v>2021</v>
      </c>
    </row>
    <row r="5" spans="1:40" ht="19.5" customHeight="1" x14ac:dyDescent="0.25">
      <c r="A5" s="91"/>
      <c r="B5" s="4"/>
      <c r="C5" s="4"/>
      <c r="D5" s="4"/>
      <c r="E5" s="4"/>
      <c r="F5" s="81" t="s">
        <v>73</v>
      </c>
      <c r="K5" s="5"/>
      <c r="L5" s="5"/>
      <c r="M5" s="5"/>
      <c r="O5" s="5"/>
      <c r="AN5" s="96">
        <v>2022</v>
      </c>
    </row>
    <row r="6" spans="1:40" ht="24.75" customHeight="1" x14ac:dyDescent="0.2">
      <c r="A6" s="64" t="s">
        <v>54</v>
      </c>
      <c r="J6" s="7"/>
      <c r="AN6" s="96" t="s">
        <v>90</v>
      </c>
    </row>
    <row r="7" spans="1:40" ht="24.75" customHeight="1" x14ac:dyDescent="0.2">
      <c r="A7" s="76" t="s">
        <v>0</v>
      </c>
      <c r="B7" s="8"/>
      <c r="C7" s="8"/>
      <c r="D7" s="8"/>
      <c r="E7" s="8"/>
      <c r="F7" s="77" t="s">
        <v>1</v>
      </c>
      <c r="K7" s="9"/>
    </row>
    <row r="8" spans="1:40" ht="24.75" customHeight="1" x14ac:dyDescent="0.25">
      <c r="A8" s="10" t="s">
        <v>2</v>
      </c>
      <c r="B8" s="11" t="s">
        <v>3</v>
      </c>
      <c r="C8" s="12">
        <f>+C9+C10</f>
        <v>38242.852826798</v>
      </c>
      <c r="D8" s="13" t="s">
        <v>4</v>
      </c>
      <c r="E8" s="6" t="s">
        <v>5</v>
      </c>
      <c r="F8" s="14">
        <f>+F9+F10</f>
        <v>35804.273222329983</v>
      </c>
      <c r="I8" s="98"/>
      <c r="J8" s="75"/>
      <c r="K8" s="75"/>
      <c r="M8" s="15"/>
      <c r="Q8" s="15"/>
    </row>
    <row r="9" spans="1:40" ht="24.95" customHeight="1" x14ac:dyDescent="0.25">
      <c r="A9" s="10" t="s">
        <v>6</v>
      </c>
      <c r="B9" s="11" t="s">
        <v>7</v>
      </c>
      <c r="C9" s="12">
        <f>SUMIFS(Tabla!$F:$F,Tabla!$A:$A,$F$3,Tabla!$B:$B,A9,Tabla!$E:$E,"Empleos")</f>
        <v>20306.860763948098</v>
      </c>
      <c r="D9" s="13" t="s">
        <v>8</v>
      </c>
      <c r="E9" s="6" t="s">
        <v>9</v>
      </c>
      <c r="F9" s="14">
        <f>SUMIFS(Tabla!$F:$F,Tabla!$A:$A,$F$3,Tabla!$B:$B,D9,Tabla!$E:$E,"Recursos")</f>
        <v>30017.888035799093</v>
      </c>
      <c r="G9" s="3"/>
      <c r="I9" s="98"/>
      <c r="J9" s="75"/>
      <c r="K9" s="75"/>
      <c r="M9" s="15"/>
      <c r="Q9" s="15"/>
    </row>
    <row r="10" spans="1:40" ht="24.95" customHeight="1" x14ac:dyDescent="0.25">
      <c r="A10" s="10" t="s">
        <v>10</v>
      </c>
      <c r="B10" s="11" t="s">
        <v>11</v>
      </c>
      <c r="C10" s="12">
        <f>SUMIFS(Tabla!$F:$F,Tabla!$A:$A,$F$3,Tabla!$B:$B,A10,Tabla!$E:$E,"Empleos")</f>
        <v>17935.992062849906</v>
      </c>
      <c r="D10" s="13" t="s">
        <v>12</v>
      </c>
      <c r="E10" s="6" t="s">
        <v>13</v>
      </c>
      <c r="F10" s="14">
        <f>SUMIFS(Tabla!$F:$F,Tabla!$A:$A,$F$3,Tabla!$B:$B,D10,Tabla!$E:$E,"Recursos")</f>
        <v>5786.3851865308861</v>
      </c>
      <c r="G10" s="3"/>
      <c r="I10" s="98"/>
      <c r="J10" s="75"/>
      <c r="K10" s="75"/>
      <c r="M10" s="15"/>
      <c r="N10" s="16"/>
      <c r="Q10" s="15"/>
    </row>
    <row r="11" spans="1:40" ht="24.75" customHeight="1" x14ac:dyDescent="0.25">
      <c r="A11" s="17" t="s">
        <v>14</v>
      </c>
      <c r="B11" s="17" t="s">
        <v>15</v>
      </c>
      <c r="C11" s="18">
        <f>+F8-C8</f>
        <v>-2438.5796044680174</v>
      </c>
      <c r="D11" s="19"/>
      <c r="E11" s="20"/>
      <c r="F11" s="20"/>
      <c r="H11" s="21"/>
      <c r="I11" s="98"/>
      <c r="J11" s="75"/>
      <c r="K11" s="75"/>
      <c r="M11" s="15"/>
      <c r="Q11" s="15"/>
    </row>
    <row r="12" spans="1:40" ht="24.75" customHeight="1" x14ac:dyDescent="0.2">
      <c r="A12" s="64" t="s">
        <v>71</v>
      </c>
      <c r="B12" s="22"/>
      <c r="C12" s="23"/>
      <c r="K12" s="24"/>
      <c r="L12" s="25"/>
      <c r="O12" s="25"/>
      <c r="Q12" s="15"/>
    </row>
    <row r="13" spans="1:40" ht="24.75" customHeight="1" x14ac:dyDescent="0.2">
      <c r="A13" s="78" t="s">
        <v>0</v>
      </c>
      <c r="B13" s="8"/>
      <c r="C13" s="26"/>
      <c r="D13" s="8"/>
      <c r="E13" s="8"/>
      <c r="F13" s="77" t="s">
        <v>1</v>
      </c>
      <c r="M13" s="27"/>
      <c r="Q13" s="15"/>
    </row>
    <row r="14" spans="1:40" ht="24.75" customHeight="1" x14ac:dyDescent="0.25">
      <c r="A14" s="6" t="s">
        <v>16</v>
      </c>
      <c r="B14" s="6" t="s">
        <v>17</v>
      </c>
      <c r="C14" s="28">
        <f>+C15</f>
        <v>56.889672539999999</v>
      </c>
      <c r="D14" s="29" t="s">
        <v>14</v>
      </c>
      <c r="E14" s="30" t="s">
        <v>15</v>
      </c>
      <c r="F14" s="70">
        <f>+C11</f>
        <v>-2438.5796044680174</v>
      </c>
      <c r="I14" s="98"/>
      <c r="J14" s="75"/>
      <c r="K14" s="75"/>
      <c r="M14" s="15"/>
      <c r="N14" s="31"/>
      <c r="O14" s="32"/>
      <c r="Q14" s="15"/>
    </row>
    <row r="15" spans="1:40" ht="24.75" customHeight="1" x14ac:dyDescent="0.25">
      <c r="A15" s="6" t="s">
        <v>18</v>
      </c>
      <c r="B15" s="6" t="s">
        <v>48</v>
      </c>
      <c r="C15" s="28">
        <f>SUMIFS(Tabla!$F:$F,Tabla!$A:$A,$F$3,Tabla!$B:$B,A15,Tabla!$E:$E,"Empleos")</f>
        <v>56.889672539999999</v>
      </c>
      <c r="D15" s="13" t="s">
        <v>16</v>
      </c>
      <c r="E15" s="6" t="s">
        <v>17</v>
      </c>
      <c r="F15" s="74">
        <f>SUMIFS(Tabla!$F:$F,Tabla!$A:$A,$F$3,Tabla!$B:$B,D15,Tabla!$E:$E,"Recursos")</f>
        <v>2.9044540000000003</v>
      </c>
      <c r="I15" s="98"/>
      <c r="J15" s="75"/>
      <c r="K15" s="75"/>
      <c r="M15" s="15"/>
      <c r="Q15" s="15"/>
    </row>
    <row r="16" spans="1:40" ht="24.75" customHeight="1" x14ac:dyDescent="0.25">
      <c r="A16" s="6" t="s">
        <v>19</v>
      </c>
      <c r="B16" s="33" t="s">
        <v>20</v>
      </c>
      <c r="C16" s="70">
        <f>+C17+C18</f>
        <v>3552.6061822299989</v>
      </c>
      <c r="D16" s="13" t="s">
        <v>19</v>
      </c>
      <c r="E16" s="33" t="s">
        <v>21</v>
      </c>
      <c r="F16" s="70">
        <f>+F17+F18+F20</f>
        <v>8023.3837070400014</v>
      </c>
      <c r="I16" s="98"/>
      <c r="J16" s="75"/>
      <c r="K16" s="75"/>
      <c r="M16" s="15"/>
      <c r="O16" s="34"/>
      <c r="Q16" s="15"/>
    </row>
    <row r="17" spans="1:17" ht="24.75" customHeight="1" x14ac:dyDescent="0.25">
      <c r="A17" s="6" t="s">
        <v>22</v>
      </c>
      <c r="B17" s="33" t="s">
        <v>62</v>
      </c>
      <c r="C17" s="28">
        <f>SUMIFS(Tabla!$F:$F,Tabla!$A:$A,$F$3,Tabla!$B:$B,A17,Tabla!$E:$E,"Empleos")</f>
        <v>3361.500732219999</v>
      </c>
      <c r="D17" s="13" t="s">
        <v>22</v>
      </c>
      <c r="E17" s="67" t="s">
        <v>23</v>
      </c>
      <c r="F17" s="28">
        <f>SUMIFS(Tabla!$F:$F,Tabla!$A:$A,$F$3,Tabla!$B:$B,D17,Tabla!$E:$E,"Recursos")</f>
        <v>4924.9758855100008</v>
      </c>
      <c r="I17" s="98"/>
      <c r="J17" s="75"/>
      <c r="K17" s="75"/>
      <c r="L17" s="34"/>
      <c r="M17" s="15"/>
      <c r="O17" s="34"/>
      <c r="Q17" s="15"/>
    </row>
    <row r="18" spans="1:17" ht="24.75" customHeight="1" x14ac:dyDescent="0.25">
      <c r="A18" s="6" t="s">
        <v>24</v>
      </c>
      <c r="B18" s="33" t="s">
        <v>66</v>
      </c>
      <c r="C18" s="28">
        <f>SUMIFS(Tabla!$F:$F,Tabla!$A:$A,$F$3,Tabla!$B:$B,A18,Tabla!$E:$E,"Empleos")</f>
        <v>191.10545000999997</v>
      </c>
      <c r="D18" s="13" t="s">
        <v>24</v>
      </c>
      <c r="E18" s="68" t="s">
        <v>25</v>
      </c>
      <c r="F18" s="70">
        <f>+F19</f>
        <v>2045.2799035000003</v>
      </c>
      <c r="I18" s="98"/>
      <c r="J18" s="75"/>
      <c r="K18" s="75"/>
      <c r="L18" s="34"/>
      <c r="M18" s="15"/>
      <c r="O18" s="34"/>
      <c r="Q18" s="15"/>
    </row>
    <row r="19" spans="1:17" ht="24.75" customHeight="1" x14ac:dyDescent="0.25">
      <c r="A19" s="6" t="s">
        <v>87</v>
      </c>
      <c r="B19" s="33" t="s">
        <v>58</v>
      </c>
      <c r="C19" s="28">
        <f>SUMIFS(Tabla!$F:$F,Tabla!$A:$A,$F$3,Tabla!$B:$B,A19,Tabla!$E:$E,"Empleos")</f>
        <v>0</v>
      </c>
      <c r="D19" s="13" t="s">
        <v>26</v>
      </c>
      <c r="E19" s="69" t="s">
        <v>27</v>
      </c>
      <c r="F19" s="28">
        <f>SUMIFS(Tabla!$F:$F,Tabla!$A:$A,$F$3,Tabla!$B:$B,D19,Tabla!$E:$E,"Recursos")</f>
        <v>2045.2799035000003</v>
      </c>
      <c r="I19" s="98"/>
      <c r="J19" s="75"/>
      <c r="K19" s="75"/>
      <c r="L19" s="34"/>
      <c r="M19" s="15"/>
      <c r="O19" s="34"/>
      <c r="Q19" s="15"/>
    </row>
    <row r="20" spans="1:17" ht="30" customHeight="1" x14ac:dyDescent="0.25">
      <c r="A20" s="6" t="s">
        <v>88</v>
      </c>
      <c r="B20" s="33" t="s">
        <v>59</v>
      </c>
      <c r="C20" s="28">
        <f>SUMIFS(Tabla!$F:$F,Tabla!$A:$A,$F$3,Tabla!$B:$B,A20,Tabla!$E:$E,"Empleos")</f>
        <v>120.65627883000001</v>
      </c>
      <c r="D20" s="13" t="s">
        <v>30</v>
      </c>
      <c r="E20" s="67" t="s">
        <v>31</v>
      </c>
      <c r="F20" s="28">
        <f>SUMIFS(Tabla!$F:$F,Tabla!$A:$A,$F$3,Tabla!$B:$B,D20,Tabla!$E:$E,"Recursos")</f>
        <v>1053.1279180299998</v>
      </c>
      <c r="I20" s="98"/>
      <c r="J20" s="75"/>
      <c r="K20" s="75"/>
      <c r="L20" s="34"/>
      <c r="M20" s="15"/>
      <c r="O20" s="34"/>
      <c r="Q20" s="15"/>
    </row>
    <row r="21" spans="1:17" ht="24.75" customHeight="1" x14ac:dyDescent="0.25">
      <c r="A21" s="10" t="s">
        <v>28</v>
      </c>
      <c r="B21" s="6" t="s">
        <v>29</v>
      </c>
      <c r="C21" s="70">
        <f>SUM(C22:C25)</f>
        <v>755.75228104999997</v>
      </c>
      <c r="D21" s="13" t="s">
        <v>87</v>
      </c>
      <c r="E21" s="67" t="s">
        <v>58</v>
      </c>
      <c r="F21" s="28">
        <f>SUMIFS(Tabla!$F:$F,Tabla!$A:$A,$F$3,Tabla!$B:$B,D21,Tabla!$E:$E,"Recursos")</f>
        <v>2.5370066700000002</v>
      </c>
      <c r="I21" s="98"/>
      <c r="J21" s="75"/>
      <c r="K21" s="75"/>
      <c r="L21" s="34"/>
      <c r="M21" s="15"/>
      <c r="O21" s="34"/>
      <c r="Q21" s="15"/>
    </row>
    <row r="22" spans="1:17" ht="30" customHeight="1" x14ac:dyDescent="0.25">
      <c r="A22" s="6" t="s">
        <v>60</v>
      </c>
      <c r="B22" s="33" t="s">
        <v>70</v>
      </c>
      <c r="C22" s="28">
        <f>SUMIFS(Tabla!$F:$F,Tabla!$A:$A,$F$3,Tabla!$B:$B,A22,Tabla!$E:$E,"Empleos")</f>
        <v>146.11622897999999</v>
      </c>
      <c r="D22" s="13" t="s">
        <v>88</v>
      </c>
      <c r="E22" s="67" t="s">
        <v>59</v>
      </c>
      <c r="F22" s="28">
        <f>SUMIFS(Tabla!$F:$F,Tabla!$A:$A,$F$3,Tabla!$B:$B,D22,Tabla!$E:$E,"Recursos")</f>
        <v>3.6519632799999995</v>
      </c>
      <c r="I22" s="98"/>
      <c r="J22" s="75"/>
      <c r="K22" s="75"/>
      <c r="L22" s="34"/>
      <c r="M22" s="15"/>
      <c r="O22" s="34"/>
      <c r="Q22" s="15"/>
    </row>
    <row r="23" spans="1:17" ht="24.75" customHeight="1" x14ac:dyDescent="0.25">
      <c r="A23" s="6" t="s">
        <v>89</v>
      </c>
      <c r="B23" s="33" t="s">
        <v>67</v>
      </c>
      <c r="C23" s="28">
        <f>SUMIFS(Tabla!$F:$F,Tabla!$A:$A,$F$3,Tabla!$B:$B,A23,Tabla!$E:$E,"Empleos")</f>
        <v>150.36464717000001</v>
      </c>
      <c r="D23" s="13" t="s">
        <v>28</v>
      </c>
      <c r="E23" s="35" t="s">
        <v>33</v>
      </c>
      <c r="F23" s="70">
        <f>SUM(F24:F27)</f>
        <v>1074.4116529538724</v>
      </c>
      <c r="I23" s="98"/>
      <c r="J23" s="75"/>
      <c r="K23" s="75"/>
      <c r="L23" s="34"/>
      <c r="M23" s="15"/>
      <c r="O23" s="34"/>
      <c r="Q23" s="15"/>
    </row>
    <row r="24" spans="1:17" ht="24.75" customHeight="1" x14ac:dyDescent="0.25">
      <c r="A24" s="6" t="s">
        <v>61</v>
      </c>
      <c r="B24" s="33" t="s">
        <v>68</v>
      </c>
      <c r="C24" s="12">
        <f>SUMIFS(Tabla!$F:$F,Tabla!$A:$A,$F$3,Tabla!$B:$B,A24,Tabla!$E:$E,"Empleos")</f>
        <v>0.48</v>
      </c>
      <c r="D24" s="13" t="s">
        <v>60</v>
      </c>
      <c r="E24" s="35" t="s">
        <v>70</v>
      </c>
      <c r="F24" s="2">
        <f>SUMIFS(Tabla!$F:$F,Tabla!$A:$A,$F$3,Tabla!$B:$B,D24,Tabla!$E:$E,"Recursos")</f>
        <v>414.20884365387235</v>
      </c>
      <c r="I24" s="98"/>
      <c r="J24" s="75"/>
      <c r="K24" s="75"/>
      <c r="L24" s="34"/>
      <c r="M24" s="15"/>
      <c r="O24" s="34"/>
      <c r="Q24" s="15"/>
    </row>
    <row r="25" spans="1:17" ht="24.75" customHeight="1" x14ac:dyDescent="0.25">
      <c r="A25" s="6" t="s">
        <v>32</v>
      </c>
      <c r="B25" s="35" t="s">
        <v>69</v>
      </c>
      <c r="C25" s="28">
        <f>SUMIFS(Tabla!$F:$F,Tabla!$A:$A,$F$3,Tabla!$B:$B,A25,Tabla!$E:$E,"Empleos")</f>
        <v>458.79140489999997</v>
      </c>
      <c r="D25" s="13" t="s">
        <v>89</v>
      </c>
      <c r="E25" s="33" t="s">
        <v>67</v>
      </c>
      <c r="F25" s="28">
        <f>SUMIFS(Tabla!$F:$F,Tabla!$A:$A,$F$3,Tabla!$B:$B,D25,Tabla!$E:$E,"Recursos")</f>
        <v>102.71675083</v>
      </c>
      <c r="I25" s="98"/>
      <c r="J25" s="75"/>
      <c r="K25" s="75"/>
      <c r="M25" s="15"/>
      <c r="O25" s="34"/>
      <c r="Q25" s="15"/>
    </row>
    <row r="26" spans="1:17" ht="24.75" customHeight="1" x14ac:dyDescent="0.25">
      <c r="A26" s="6"/>
      <c r="B26" s="6"/>
      <c r="C26" s="28"/>
      <c r="D26" s="13" t="s">
        <v>61</v>
      </c>
      <c r="E26" s="35" t="s">
        <v>68</v>
      </c>
      <c r="F26" s="28">
        <f>SUMIFS(Tabla!$F:$F,Tabla!$A:$A,$F$3,Tabla!$B:$B,D26,Tabla!$E:$E,"Recursos")</f>
        <v>12.24048973</v>
      </c>
      <c r="J26" s="75"/>
      <c r="K26" s="75"/>
      <c r="M26" s="15"/>
      <c r="O26" s="34"/>
      <c r="Q26" s="15"/>
    </row>
    <row r="27" spans="1:17" ht="24.75" customHeight="1" x14ac:dyDescent="0.25">
      <c r="A27" s="6"/>
      <c r="B27" s="6"/>
      <c r="C27" s="28"/>
      <c r="D27" s="13" t="s">
        <v>32</v>
      </c>
      <c r="E27" s="35" t="s">
        <v>69</v>
      </c>
      <c r="F27" s="28">
        <f>SUMIFS(Tabla!$F:$F,Tabla!$A:$A,$F$3,Tabla!$B:$B,D27,Tabla!$E:$E,"Recursos")</f>
        <v>545.24556873999995</v>
      </c>
      <c r="J27" s="75"/>
      <c r="K27" s="75"/>
      <c r="M27" s="15"/>
      <c r="O27" s="34"/>
      <c r="Q27" s="15"/>
    </row>
    <row r="28" spans="1:17" ht="24.75" customHeight="1" x14ac:dyDescent="0.25">
      <c r="A28" s="36" t="s">
        <v>34</v>
      </c>
      <c r="B28" s="36" t="s">
        <v>35</v>
      </c>
      <c r="C28" s="72">
        <f>+F14+F15-C14+F16-C16+F21+F22+F23-C19-C20-C21+F28-C27</f>
        <v>2182.404764825857</v>
      </c>
      <c r="D28" s="36"/>
      <c r="E28" s="36"/>
      <c r="F28" s="36"/>
      <c r="H28" s="28"/>
      <c r="I28" s="98"/>
      <c r="J28" s="75"/>
      <c r="K28" s="75"/>
      <c r="M28" s="15"/>
      <c r="O28" s="34"/>
      <c r="Q28" s="15"/>
    </row>
    <row r="29" spans="1:17" ht="24.75" customHeight="1" x14ac:dyDescent="0.2">
      <c r="A29" s="65" t="s">
        <v>36</v>
      </c>
      <c r="C29" s="73"/>
      <c r="D29" s="37"/>
      <c r="E29" s="6"/>
      <c r="F29" s="28"/>
      <c r="G29" s="6"/>
      <c r="H29" s="28"/>
      <c r="L29" s="38"/>
      <c r="N29" s="25"/>
      <c r="O29" s="25"/>
      <c r="Q29" s="15"/>
    </row>
    <row r="30" spans="1:17" ht="24.75" customHeight="1" x14ac:dyDescent="0.2">
      <c r="A30" s="65" t="s">
        <v>37</v>
      </c>
      <c r="K30" s="39"/>
      <c r="L30" s="38"/>
      <c r="N30" s="25"/>
      <c r="O30" s="25"/>
      <c r="Q30" s="15"/>
    </row>
    <row r="31" spans="1:17" ht="24.75" customHeight="1" x14ac:dyDescent="0.2">
      <c r="A31" s="78" t="s">
        <v>38</v>
      </c>
      <c r="B31" s="8"/>
      <c r="C31" s="26"/>
      <c r="D31" s="8"/>
      <c r="E31" s="79" t="s">
        <v>39</v>
      </c>
      <c r="F31" s="80"/>
      <c r="M31" s="27"/>
      <c r="Q31" s="15"/>
    </row>
    <row r="32" spans="1:17" ht="24.75" customHeight="1" x14ac:dyDescent="0.25">
      <c r="A32" s="6"/>
      <c r="B32" s="33"/>
      <c r="C32" s="28"/>
      <c r="D32" s="29" t="s">
        <v>34</v>
      </c>
      <c r="E32" s="39" t="s">
        <v>35</v>
      </c>
      <c r="F32" s="71">
        <f>+C28</f>
        <v>2182.404764825857</v>
      </c>
      <c r="J32" s="75"/>
      <c r="K32" s="75"/>
      <c r="M32" s="27"/>
      <c r="Q32" s="15"/>
    </row>
    <row r="33" spans="1:17" ht="24.75" customHeight="1" x14ac:dyDescent="0.25">
      <c r="A33" s="6"/>
      <c r="B33" s="33"/>
      <c r="C33" s="40"/>
      <c r="D33" s="13" t="s">
        <v>40</v>
      </c>
      <c r="E33" s="35" t="s">
        <v>41</v>
      </c>
      <c r="F33" s="41">
        <f>+F34</f>
        <v>-9.1661486500000002</v>
      </c>
      <c r="G33" s="22"/>
      <c r="J33" s="75"/>
      <c r="K33" s="75"/>
      <c r="L33" s="42"/>
      <c r="M33" s="15"/>
      <c r="O33" s="16"/>
      <c r="Q33" s="15"/>
    </row>
    <row r="34" spans="1:17" ht="24.75" customHeight="1" x14ac:dyDescent="0.25">
      <c r="A34" s="6"/>
      <c r="B34" s="43"/>
      <c r="C34" s="40"/>
      <c r="D34" s="13" t="s">
        <v>42</v>
      </c>
      <c r="E34" s="6" t="s">
        <v>43</v>
      </c>
      <c r="F34" s="41">
        <f>SUMIFS(Tabla!$F:$F,Tabla!$A:$A,$F$3,Tabla!$B:$B,D34,Tabla!$E:$E,"Recursos")</f>
        <v>-9.1661486500000002</v>
      </c>
      <c r="J34" s="75"/>
      <c r="K34" s="75"/>
      <c r="L34" s="44"/>
      <c r="M34" s="45"/>
      <c r="N34" s="31"/>
      <c r="O34" s="32"/>
      <c r="Q34" s="15"/>
    </row>
    <row r="35" spans="1:17" ht="30" customHeight="1" x14ac:dyDescent="0.25">
      <c r="A35" s="36" t="s">
        <v>44</v>
      </c>
      <c r="B35" s="46" t="s">
        <v>45</v>
      </c>
      <c r="C35" s="66">
        <f>+F35</f>
        <v>2173.2386161758568</v>
      </c>
      <c r="D35" s="47" t="s">
        <v>46</v>
      </c>
      <c r="E35" s="17" t="s">
        <v>47</v>
      </c>
      <c r="F35" s="18">
        <f>+F32+F34</f>
        <v>2173.2386161758568</v>
      </c>
      <c r="H35" s="21"/>
      <c r="I35" s="98"/>
      <c r="J35" s="75"/>
      <c r="K35" s="75"/>
      <c r="L35" s="44"/>
      <c r="M35" s="45"/>
      <c r="N35" s="31"/>
      <c r="O35" s="32"/>
      <c r="Q35" s="15"/>
    </row>
    <row r="36" spans="1:17" s="57" customFormat="1" ht="18" customHeight="1" x14ac:dyDescent="0.2">
      <c r="A36" s="50" t="s">
        <v>63</v>
      </c>
      <c r="B36" s="50"/>
      <c r="C36" s="50"/>
      <c r="D36" s="50"/>
      <c r="E36" s="50"/>
      <c r="F36" s="50"/>
      <c r="G36" s="50"/>
      <c r="H36" s="50"/>
      <c r="I36" s="50"/>
    </row>
    <row r="37" spans="1:17" s="57" customFormat="1" ht="18" customHeight="1" x14ac:dyDescent="0.2">
      <c r="A37" s="58" t="s">
        <v>53</v>
      </c>
      <c r="B37" s="59"/>
      <c r="C37" s="50"/>
      <c r="D37" s="58"/>
      <c r="E37" s="58"/>
      <c r="F37" s="58"/>
      <c r="G37" s="60"/>
      <c r="H37" s="50"/>
      <c r="I37" s="50"/>
      <c r="M37" s="61"/>
    </row>
    <row r="38" spans="1:17" s="57" customFormat="1" ht="18" customHeight="1" x14ac:dyDescent="0.2">
      <c r="A38" s="58" t="s">
        <v>109</v>
      </c>
      <c r="B38" s="58"/>
      <c r="C38" s="58"/>
      <c r="D38" s="58"/>
      <c r="E38" s="58"/>
      <c r="F38" s="58"/>
      <c r="G38" s="50"/>
      <c r="H38" s="50"/>
      <c r="I38" s="50"/>
      <c r="L38" s="62"/>
      <c r="N38" s="63"/>
      <c r="O38" s="63"/>
    </row>
    <row r="39" spans="1:17" s="57" customFormat="1" ht="18" customHeight="1" x14ac:dyDescent="0.2">
      <c r="A39" s="58" t="s">
        <v>75</v>
      </c>
      <c r="B39" s="58"/>
      <c r="C39" s="58"/>
      <c r="D39" s="58"/>
      <c r="E39" s="58"/>
      <c r="F39" s="58"/>
      <c r="G39" s="50"/>
      <c r="H39" s="50"/>
      <c r="I39" s="50"/>
    </row>
    <row r="43" spans="1:17" ht="24.95" customHeight="1" x14ac:dyDescent="0.25">
      <c r="E43" s="2" t="s">
        <v>57</v>
      </c>
    </row>
    <row r="105" spans="2:2" ht="24.95" customHeight="1" x14ac:dyDescent="0.25">
      <c r="B105" s="2" t="s">
        <v>56</v>
      </c>
    </row>
  </sheetData>
  <hyperlinks>
    <hyperlink ref="F5" location="Contenido!A1" display="Contenido"/>
  </hyperlinks>
  <printOptions horizontalCentered="1"/>
  <pageMargins left="0.47244094488188981" right="0.47244094488188981" top="0.98425196850393704" bottom="0.98425196850393704" header="0.31496062992125984" footer="0.31496062992125984"/>
  <pageSetup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3733800</xdr:colOff>
                    <xdr:row>1</xdr:row>
                    <xdr:rowOff>219075</xdr:rowOff>
                  </from>
                  <to>
                    <xdr:col>6</xdr:col>
                    <xdr:colOff>47625</xdr:colOff>
                    <xdr:row>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showGridLines="0" workbookViewId="0"/>
  </sheetViews>
  <sheetFormatPr baseColWidth="10" defaultRowHeight="12.75" x14ac:dyDescent="0.2"/>
  <cols>
    <col min="1" max="16384" width="11.42578125" style="107"/>
  </cols>
  <sheetData>
    <row r="1" spans="1:9" x14ac:dyDescent="0.2">
      <c r="A1" s="115" t="s">
        <v>78</v>
      </c>
      <c r="B1" s="115" t="s">
        <v>79</v>
      </c>
      <c r="C1" s="115" t="s">
        <v>80</v>
      </c>
      <c r="D1" s="115" t="s">
        <v>81</v>
      </c>
      <c r="E1" s="115" t="s">
        <v>82</v>
      </c>
      <c r="F1" s="115" t="s">
        <v>83</v>
      </c>
      <c r="G1" s="115" t="s">
        <v>84</v>
      </c>
      <c r="I1" s="103" t="s">
        <v>73</v>
      </c>
    </row>
    <row r="2" spans="1:9" x14ac:dyDescent="0.2">
      <c r="A2" s="107">
        <v>2018</v>
      </c>
      <c r="B2" s="107" t="s">
        <v>6</v>
      </c>
      <c r="C2" s="107" t="s">
        <v>85</v>
      </c>
      <c r="D2" s="107" t="s">
        <v>85</v>
      </c>
      <c r="E2" s="107" t="s">
        <v>0</v>
      </c>
      <c r="F2" s="107">
        <v>14735.728632902399</v>
      </c>
      <c r="G2" s="107" t="s">
        <v>86</v>
      </c>
    </row>
    <row r="3" spans="1:9" x14ac:dyDescent="0.2">
      <c r="A3" s="107">
        <v>2018</v>
      </c>
      <c r="B3" s="107" t="s">
        <v>10</v>
      </c>
      <c r="C3" s="107" t="s">
        <v>85</v>
      </c>
      <c r="D3" s="107" t="s">
        <v>85</v>
      </c>
      <c r="E3" s="107" t="s">
        <v>0</v>
      </c>
      <c r="F3" s="107">
        <v>13770.847723889832</v>
      </c>
      <c r="G3" s="107" t="s">
        <v>86</v>
      </c>
    </row>
    <row r="4" spans="1:9" x14ac:dyDescent="0.2">
      <c r="A4" s="107">
        <v>2018</v>
      </c>
      <c r="B4" s="107" t="s">
        <v>8</v>
      </c>
      <c r="C4" s="107" t="s">
        <v>85</v>
      </c>
      <c r="D4" s="107" t="s">
        <v>85</v>
      </c>
      <c r="E4" s="107" t="s">
        <v>1</v>
      </c>
      <c r="F4" s="107">
        <v>24305.774752399993</v>
      </c>
      <c r="G4" s="107" t="s">
        <v>86</v>
      </c>
    </row>
    <row r="5" spans="1:9" x14ac:dyDescent="0.2">
      <c r="A5" s="107">
        <v>2018</v>
      </c>
      <c r="B5" s="107" t="s">
        <v>12</v>
      </c>
      <c r="C5" s="107" t="s">
        <v>85</v>
      </c>
      <c r="D5" s="107" t="s">
        <v>85</v>
      </c>
      <c r="E5" s="107" t="s">
        <v>1</v>
      </c>
      <c r="F5" s="107">
        <v>5167.9727852632832</v>
      </c>
      <c r="G5" s="107" t="s">
        <v>86</v>
      </c>
    </row>
    <row r="6" spans="1:9" x14ac:dyDescent="0.2">
      <c r="A6" s="107">
        <v>2018</v>
      </c>
      <c r="B6" s="107" t="s">
        <v>18</v>
      </c>
      <c r="C6" s="107" t="s">
        <v>85</v>
      </c>
      <c r="D6" s="107" t="s">
        <v>85</v>
      </c>
      <c r="E6" s="107" t="s">
        <v>0</v>
      </c>
      <c r="F6" s="107">
        <v>81.124075610000006</v>
      </c>
      <c r="G6" s="107" t="s">
        <v>86</v>
      </c>
    </row>
    <row r="7" spans="1:9" x14ac:dyDescent="0.2">
      <c r="A7" s="107">
        <v>2018</v>
      </c>
      <c r="B7" s="107" t="s">
        <v>22</v>
      </c>
      <c r="C7" s="107" t="s">
        <v>85</v>
      </c>
      <c r="D7" s="107" t="s">
        <v>85</v>
      </c>
      <c r="E7" s="107" t="s">
        <v>0</v>
      </c>
      <c r="F7" s="107">
        <v>182.02284959160349</v>
      </c>
      <c r="G7" s="107" t="s">
        <v>86</v>
      </c>
    </row>
    <row r="8" spans="1:9" x14ac:dyDescent="0.2">
      <c r="A8" s="107">
        <v>2018</v>
      </c>
      <c r="B8" s="107" t="s">
        <v>24</v>
      </c>
      <c r="C8" s="107" t="s">
        <v>85</v>
      </c>
      <c r="D8" s="107" t="s">
        <v>85</v>
      </c>
      <c r="E8" s="107" t="s">
        <v>0</v>
      </c>
      <c r="F8" s="107">
        <v>550.64296466999997</v>
      </c>
      <c r="G8" s="107" t="s">
        <v>86</v>
      </c>
    </row>
    <row r="9" spans="1:9" x14ac:dyDescent="0.2">
      <c r="A9" s="107">
        <v>2018</v>
      </c>
      <c r="B9" s="107" t="s">
        <v>87</v>
      </c>
      <c r="C9" s="107" t="s">
        <v>85</v>
      </c>
      <c r="D9" s="107" t="s">
        <v>85</v>
      </c>
      <c r="E9" s="107" t="s">
        <v>0</v>
      </c>
      <c r="F9" s="107">
        <v>0</v>
      </c>
      <c r="G9" s="107" t="s">
        <v>86</v>
      </c>
    </row>
    <row r="10" spans="1:9" x14ac:dyDescent="0.2">
      <c r="A10" s="107">
        <v>2018</v>
      </c>
      <c r="B10" s="107" t="s">
        <v>88</v>
      </c>
      <c r="C10" s="107" t="s">
        <v>85</v>
      </c>
      <c r="D10" s="107" t="s">
        <v>85</v>
      </c>
      <c r="E10" s="107" t="s">
        <v>0</v>
      </c>
      <c r="F10" s="107">
        <v>136.69999999999999</v>
      </c>
      <c r="G10" s="107" t="s">
        <v>86</v>
      </c>
    </row>
    <row r="11" spans="1:9" x14ac:dyDescent="0.2">
      <c r="A11" s="107">
        <v>2018</v>
      </c>
      <c r="B11" s="107" t="s">
        <v>60</v>
      </c>
      <c r="C11" s="107" t="s">
        <v>85</v>
      </c>
      <c r="D11" s="107" t="s">
        <v>85</v>
      </c>
      <c r="E11" s="107" t="s">
        <v>0</v>
      </c>
      <c r="F11" s="107">
        <v>20.908110874062494</v>
      </c>
      <c r="G11" s="107" t="s">
        <v>86</v>
      </c>
    </row>
    <row r="12" spans="1:9" x14ac:dyDescent="0.2">
      <c r="A12" s="107">
        <v>2018</v>
      </c>
      <c r="B12" s="107" t="s">
        <v>89</v>
      </c>
      <c r="C12" s="107" t="s">
        <v>85</v>
      </c>
      <c r="D12" s="107" t="s">
        <v>85</v>
      </c>
      <c r="E12" s="107" t="s">
        <v>0</v>
      </c>
      <c r="F12" s="107">
        <v>35.657083941338001</v>
      </c>
      <c r="G12" s="107" t="s">
        <v>86</v>
      </c>
    </row>
    <row r="13" spans="1:9" x14ac:dyDescent="0.2">
      <c r="A13" s="107">
        <v>2018</v>
      </c>
      <c r="B13" s="107" t="s">
        <v>61</v>
      </c>
      <c r="C13" s="107" t="s">
        <v>85</v>
      </c>
      <c r="D13" s="107" t="s">
        <v>85</v>
      </c>
      <c r="E13" s="107" t="s">
        <v>0</v>
      </c>
      <c r="F13" s="107">
        <v>17.055500000000002</v>
      </c>
      <c r="G13" s="107" t="s">
        <v>86</v>
      </c>
    </row>
    <row r="14" spans="1:9" x14ac:dyDescent="0.2">
      <c r="A14" s="107">
        <v>2018</v>
      </c>
      <c r="B14" s="107" t="s">
        <v>32</v>
      </c>
      <c r="C14" s="107" t="s">
        <v>85</v>
      </c>
      <c r="D14" s="107" t="s">
        <v>85</v>
      </c>
      <c r="E14" s="107" t="s">
        <v>0</v>
      </c>
      <c r="F14" s="107">
        <v>458.33121202619998</v>
      </c>
      <c r="G14" s="107" t="s">
        <v>86</v>
      </c>
    </row>
    <row r="15" spans="1:9" x14ac:dyDescent="0.2">
      <c r="A15" s="107">
        <v>2018</v>
      </c>
      <c r="B15" s="107" t="s">
        <v>16</v>
      </c>
      <c r="C15" s="107" t="s">
        <v>85</v>
      </c>
      <c r="D15" s="107" t="s">
        <v>85</v>
      </c>
      <c r="E15" s="107" t="s">
        <v>1</v>
      </c>
      <c r="F15" s="107">
        <v>2.7249999999999996</v>
      </c>
      <c r="G15" s="107" t="s">
        <v>86</v>
      </c>
    </row>
    <row r="16" spans="1:9" x14ac:dyDescent="0.2">
      <c r="A16" s="107">
        <v>2018</v>
      </c>
      <c r="B16" s="107" t="s">
        <v>22</v>
      </c>
      <c r="C16" s="107" t="s">
        <v>85</v>
      </c>
      <c r="D16" s="107" t="s">
        <v>85</v>
      </c>
      <c r="E16" s="107" t="s">
        <v>1</v>
      </c>
      <c r="F16" s="107">
        <v>2670.6813652662204</v>
      </c>
      <c r="G16" s="107" t="s">
        <v>86</v>
      </c>
    </row>
    <row r="17" spans="1:7" x14ac:dyDescent="0.2">
      <c r="A17" s="107">
        <v>2018</v>
      </c>
      <c r="B17" s="107" t="s">
        <v>26</v>
      </c>
      <c r="C17" s="107" t="s">
        <v>85</v>
      </c>
      <c r="D17" s="107" t="s">
        <v>85</v>
      </c>
      <c r="E17" s="107" t="s">
        <v>1</v>
      </c>
      <c r="F17" s="107">
        <v>1924.2631968200001</v>
      </c>
      <c r="G17" s="107" t="s">
        <v>86</v>
      </c>
    </row>
    <row r="18" spans="1:7" x14ac:dyDescent="0.2">
      <c r="A18" s="107">
        <v>2018</v>
      </c>
      <c r="B18" s="107" t="s">
        <v>30</v>
      </c>
      <c r="C18" s="107" t="s">
        <v>85</v>
      </c>
      <c r="D18" s="107" t="s">
        <v>85</v>
      </c>
      <c r="E18" s="107" t="s">
        <v>1</v>
      </c>
      <c r="F18" s="107">
        <v>1536.9780217099997</v>
      </c>
      <c r="G18" s="107" t="s">
        <v>86</v>
      </c>
    </row>
    <row r="19" spans="1:7" x14ac:dyDescent="0.2">
      <c r="A19" s="107">
        <v>2018</v>
      </c>
      <c r="B19" s="107" t="s">
        <v>87</v>
      </c>
      <c r="C19" s="107" t="s">
        <v>85</v>
      </c>
      <c r="D19" s="107" t="s">
        <v>85</v>
      </c>
      <c r="E19" s="107" t="s">
        <v>1</v>
      </c>
      <c r="F19" s="107">
        <v>2.3199999999999998</v>
      </c>
      <c r="G19" s="107" t="s">
        <v>86</v>
      </c>
    </row>
    <row r="20" spans="1:7" x14ac:dyDescent="0.2">
      <c r="A20" s="107">
        <v>2018</v>
      </c>
      <c r="B20" s="107" t="s">
        <v>88</v>
      </c>
      <c r="C20" s="107" t="s">
        <v>85</v>
      </c>
      <c r="D20" s="107" t="s">
        <v>85</v>
      </c>
      <c r="E20" s="107" t="s">
        <v>1</v>
      </c>
      <c r="F20" s="107">
        <v>3.8</v>
      </c>
      <c r="G20" s="107" t="s">
        <v>86</v>
      </c>
    </row>
    <row r="21" spans="1:7" x14ac:dyDescent="0.2">
      <c r="A21" s="107">
        <v>2018</v>
      </c>
      <c r="B21" s="107" t="s">
        <v>60</v>
      </c>
      <c r="C21" s="107" t="s">
        <v>85</v>
      </c>
      <c r="D21" s="107" t="s">
        <v>85</v>
      </c>
      <c r="E21" s="107" t="s">
        <v>1</v>
      </c>
      <c r="F21" s="107">
        <v>39.694430846339891</v>
      </c>
      <c r="G21" s="107" t="s">
        <v>86</v>
      </c>
    </row>
    <row r="22" spans="1:7" x14ac:dyDescent="0.2">
      <c r="A22" s="107">
        <v>2018</v>
      </c>
      <c r="B22" s="107" t="s">
        <v>89</v>
      </c>
      <c r="C22" s="107" t="s">
        <v>85</v>
      </c>
      <c r="D22" s="107" t="s">
        <v>85</v>
      </c>
      <c r="E22" s="107" t="s">
        <v>1</v>
      </c>
      <c r="F22" s="107">
        <v>42.446787</v>
      </c>
      <c r="G22" s="107" t="s">
        <v>86</v>
      </c>
    </row>
    <row r="23" spans="1:7" x14ac:dyDescent="0.2">
      <c r="A23" s="107">
        <v>2018</v>
      </c>
      <c r="B23" s="107" t="s">
        <v>61</v>
      </c>
      <c r="C23" s="107" t="s">
        <v>85</v>
      </c>
      <c r="D23" s="107" t="s">
        <v>85</v>
      </c>
      <c r="E23" s="107" t="s">
        <v>1</v>
      </c>
      <c r="F23" s="107">
        <v>11.946608339999999</v>
      </c>
      <c r="G23" s="107" t="s">
        <v>86</v>
      </c>
    </row>
    <row r="24" spans="1:7" x14ac:dyDescent="0.2">
      <c r="A24" s="107">
        <v>2018</v>
      </c>
      <c r="B24" s="107" t="s">
        <v>32</v>
      </c>
      <c r="C24" s="107" t="s">
        <v>85</v>
      </c>
      <c r="D24" s="107" t="s">
        <v>85</v>
      </c>
      <c r="E24" s="107" t="s">
        <v>1</v>
      </c>
      <c r="F24" s="107">
        <v>816.79181400992013</v>
      </c>
      <c r="G24" s="107" t="s">
        <v>86</v>
      </c>
    </row>
    <row r="25" spans="1:7" x14ac:dyDescent="0.2">
      <c r="A25" s="107">
        <v>2018</v>
      </c>
      <c r="B25" s="107" t="s">
        <v>42</v>
      </c>
      <c r="C25" s="107" t="s">
        <v>85</v>
      </c>
      <c r="D25" s="107" t="s">
        <v>85</v>
      </c>
      <c r="E25" s="107" t="s">
        <v>1</v>
      </c>
      <c r="F25" s="107">
        <v>-22.689823400000002</v>
      </c>
      <c r="G25" s="107" t="s">
        <v>86</v>
      </c>
    </row>
    <row r="26" spans="1:7" x14ac:dyDescent="0.2">
      <c r="A26" s="107">
        <v>2019</v>
      </c>
      <c r="B26" s="107" t="s">
        <v>6</v>
      </c>
      <c r="C26" s="107" t="s">
        <v>85</v>
      </c>
      <c r="D26" s="107" t="s">
        <v>85</v>
      </c>
      <c r="E26" s="107" t="s">
        <v>0</v>
      </c>
      <c r="F26" s="107">
        <v>14340.671754900002</v>
      </c>
      <c r="G26" s="107" t="s">
        <v>86</v>
      </c>
    </row>
    <row r="27" spans="1:7" x14ac:dyDescent="0.2">
      <c r="A27" s="107">
        <v>2019</v>
      </c>
      <c r="B27" s="107" t="s">
        <v>10</v>
      </c>
      <c r="C27" s="107" t="s">
        <v>85</v>
      </c>
      <c r="D27" s="107" t="s">
        <v>85</v>
      </c>
      <c r="E27" s="107" t="s">
        <v>0</v>
      </c>
      <c r="F27" s="107">
        <v>13720.37351765934</v>
      </c>
      <c r="G27" s="107" t="s">
        <v>86</v>
      </c>
    </row>
    <row r="28" spans="1:7" x14ac:dyDescent="0.2">
      <c r="A28" s="107">
        <v>2019</v>
      </c>
      <c r="B28" s="107" t="s">
        <v>8</v>
      </c>
      <c r="C28" s="107" t="s">
        <v>85</v>
      </c>
      <c r="D28" s="107" t="s">
        <v>85</v>
      </c>
      <c r="E28" s="107" t="s">
        <v>1</v>
      </c>
      <c r="F28" s="107">
        <v>22646.001641999996</v>
      </c>
      <c r="G28" s="107" t="s">
        <v>86</v>
      </c>
    </row>
    <row r="29" spans="1:7" x14ac:dyDescent="0.2">
      <c r="A29" s="107">
        <v>2019</v>
      </c>
      <c r="B29" s="107" t="s">
        <v>12</v>
      </c>
      <c r="C29" s="107" t="s">
        <v>85</v>
      </c>
      <c r="D29" s="107" t="s">
        <v>85</v>
      </c>
      <c r="E29" s="107" t="s">
        <v>1</v>
      </c>
      <c r="F29" s="107">
        <v>5415.2540834777774</v>
      </c>
      <c r="G29" s="107" t="s">
        <v>86</v>
      </c>
    </row>
    <row r="30" spans="1:7" x14ac:dyDescent="0.2">
      <c r="A30" s="107">
        <v>2019</v>
      </c>
      <c r="B30" s="107" t="s">
        <v>18</v>
      </c>
      <c r="C30" s="107" t="s">
        <v>85</v>
      </c>
      <c r="D30" s="107" t="s">
        <v>85</v>
      </c>
      <c r="E30" s="107" t="s">
        <v>0</v>
      </c>
      <c r="F30" s="107">
        <v>87.70529787000001</v>
      </c>
      <c r="G30" s="107" t="s">
        <v>86</v>
      </c>
    </row>
    <row r="31" spans="1:7" x14ac:dyDescent="0.2">
      <c r="A31" s="107">
        <v>2019</v>
      </c>
      <c r="B31" s="107" t="s">
        <v>22</v>
      </c>
      <c r="C31" s="107" t="s">
        <v>85</v>
      </c>
      <c r="D31" s="107" t="s">
        <v>85</v>
      </c>
      <c r="E31" s="107" t="s">
        <v>0</v>
      </c>
      <c r="F31" s="107">
        <v>1685.4465718000001</v>
      </c>
      <c r="G31" s="107" t="s">
        <v>86</v>
      </c>
    </row>
    <row r="32" spans="1:7" x14ac:dyDescent="0.2">
      <c r="A32" s="107">
        <v>2019</v>
      </c>
      <c r="B32" s="107" t="s">
        <v>24</v>
      </c>
      <c r="C32" s="107" t="s">
        <v>85</v>
      </c>
      <c r="D32" s="107" t="s">
        <v>85</v>
      </c>
      <c r="E32" s="107" t="s">
        <v>0</v>
      </c>
      <c r="F32" s="107">
        <v>244.27944570000005</v>
      </c>
      <c r="G32" s="107" t="s">
        <v>86</v>
      </c>
    </row>
    <row r="33" spans="1:7" x14ac:dyDescent="0.2">
      <c r="A33" s="107">
        <v>2019</v>
      </c>
      <c r="B33" s="107" t="s">
        <v>87</v>
      </c>
      <c r="C33" s="107" t="s">
        <v>85</v>
      </c>
      <c r="D33" s="107" t="s">
        <v>85</v>
      </c>
      <c r="E33" s="107" t="s">
        <v>0</v>
      </c>
      <c r="F33" s="107">
        <v>0</v>
      </c>
      <c r="G33" s="107" t="s">
        <v>86</v>
      </c>
    </row>
    <row r="34" spans="1:7" x14ac:dyDescent="0.2">
      <c r="A34" s="107">
        <v>2019</v>
      </c>
      <c r="B34" s="107" t="s">
        <v>88</v>
      </c>
      <c r="C34" s="107" t="s">
        <v>85</v>
      </c>
      <c r="D34" s="107" t="s">
        <v>85</v>
      </c>
      <c r="E34" s="107" t="s">
        <v>0</v>
      </c>
      <c r="F34" s="107">
        <v>137.32781249999999</v>
      </c>
      <c r="G34" s="107" t="s">
        <v>86</v>
      </c>
    </row>
    <row r="35" spans="1:7" x14ac:dyDescent="0.2">
      <c r="A35" s="107">
        <v>2019</v>
      </c>
      <c r="B35" s="107" t="s">
        <v>60</v>
      </c>
      <c r="C35" s="107" t="s">
        <v>85</v>
      </c>
      <c r="D35" s="107" t="s">
        <v>85</v>
      </c>
      <c r="E35" s="107" t="s">
        <v>0</v>
      </c>
      <c r="F35" s="107">
        <v>38.695152999999998</v>
      </c>
      <c r="G35" s="107" t="s">
        <v>86</v>
      </c>
    </row>
    <row r="36" spans="1:7" x14ac:dyDescent="0.2">
      <c r="A36" s="107">
        <v>2019</v>
      </c>
      <c r="B36" s="107" t="s">
        <v>89</v>
      </c>
      <c r="C36" s="107" t="s">
        <v>85</v>
      </c>
      <c r="D36" s="107" t="s">
        <v>85</v>
      </c>
      <c r="E36" s="107" t="s">
        <v>0</v>
      </c>
      <c r="F36" s="107">
        <v>90.421931999999998</v>
      </c>
      <c r="G36" s="107" t="s">
        <v>86</v>
      </c>
    </row>
    <row r="37" spans="1:7" x14ac:dyDescent="0.2">
      <c r="A37" s="107">
        <v>2019</v>
      </c>
      <c r="B37" s="107" t="s">
        <v>61</v>
      </c>
      <c r="C37" s="107" t="s">
        <v>85</v>
      </c>
      <c r="D37" s="107" t="s">
        <v>85</v>
      </c>
      <c r="E37" s="107" t="s">
        <v>0</v>
      </c>
      <c r="F37" s="107">
        <v>11.940030910000001</v>
      </c>
      <c r="G37" s="107" t="s">
        <v>86</v>
      </c>
    </row>
    <row r="38" spans="1:7" x14ac:dyDescent="0.2">
      <c r="A38" s="107">
        <v>2019</v>
      </c>
      <c r="B38" s="107" t="s">
        <v>32</v>
      </c>
      <c r="C38" s="107" t="s">
        <v>85</v>
      </c>
      <c r="D38" s="107" t="s">
        <v>85</v>
      </c>
      <c r="E38" s="107" t="s">
        <v>0</v>
      </c>
      <c r="F38" s="107">
        <v>493.14885307999998</v>
      </c>
      <c r="G38" s="107" t="s">
        <v>86</v>
      </c>
    </row>
    <row r="39" spans="1:7" x14ac:dyDescent="0.2">
      <c r="A39" s="107">
        <v>2019</v>
      </c>
      <c r="B39" s="107" t="s">
        <v>16</v>
      </c>
      <c r="C39" s="107" t="s">
        <v>85</v>
      </c>
      <c r="D39" s="107" t="s">
        <v>85</v>
      </c>
      <c r="E39" s="107" t="s">
        <v>1</v>
      </c>
      <c r="F39" s="107">
        <v>3.0110000000000001</v>
      </c>
      <c r="G39" s="107" t="s">
        <v>86</v>
      </c>
    </row>
    <row r="40" spans="1:7" x14ac:dyDescent="0.2">
      <c r="A40" s="107">
        <v>2019</v>
      </c>
      <c r="B40" s="107" t="s">
        <v>22</v>
      </c>
      <c r="C40" s="107" t="s">
        <v>85</v>
      </c>
      <c r="D40" s="107" t="s">
        <v>85</v>
      </c>
      <c r="E40" s="107" t="s">
        <v>1</v>
      </c>
      <c r="F40" s="107">
        <v>3122.1519957700002</v>
      </c>
      <c r="G40" s="107" t="s">
        <v>86</v>
      </c>
    </row>
    <row r="41" spans="1:7" x14ac:dyDescent="0.2">
      <c r="A41" s="107">
        <v>2019</v>
      </c>
      <c r="B41" s="107" t="s">
        <v>26</v>
      </c>
      <c r="C41" s="107" t="s">
        <v>85</v>
      </c>
      <c r="D41" s="107" t="s">
        <v>85</v>
      </c>
      <c r="E41" s="107" t="s">
        <v>1</v>
      </c>
      <c r="F41" s="107">
        <v>1586.04893049</v>
      </c>
      <c r="G41" s="107" t="s">
        <v>86</v>
      </c>
    </row>
    <row r="42" spans="1:7" x14ac:dyDescent="0.2">
      <c r="A42" s="107">
        <v>2019</v>
      </c>
      <c r="B42" s="107" t="s">
        <v>30</v>
      </c>
      <c r="C42" s="107" t="s">
        <v>85</v>
      </c>
      <c r="D42" s="107" t="s">
        <v>85</v>
      </c>
      <c r="E42" s="107" t="s">
        <v>1</v>
      </c>
      <c r="F42" s="107">
        <v>1625.7528661399999</v>
      </c>
      <c r="G42" s="107" t="s">
        <v>86</v>
      </c>
    </row>
    <row r="43" spans="1:7" x14ac:dyDescent="0.2">
      <c r="A43" s="107">
        <v>2019</v>
      </c>
      <c r="B43" s="107" t="s">
        <v>87</v>
      </c>
      <c r="C43" s="107" t="s">
        <v>85</v>
      </c>
      <c r="D43" s="107" t="s">
        <v>85</v>
      </c>
      <c r="E43" s="107" t="s">
        <v>1</v>
      </c>
      <c r="F43" s="107">
        <v>2.492</v>
      </c>
      <c r="G43" s="107" t="s">
        <v>86</v>
      </c>
    </row>
    <row r="44" spans="1:7" x14ac:dyDescent="0.2">
      <c r="A44" s="107">
        <v>2019</v>
      </c>
      <c r="B44" s="107" t="s">
        <v>88</v>
      </c>
      <c r="C44" s="107" t="s">
        <v>85</v>
      </c>
      <c r="D44" s="107" t="s">
        <v>85</v>
      </c>
      <c r="E44" s="107" t="s">
        <v>1</v>
      </c>
      <c r="F44" s="107">
        <v>3.9424872099999999</v>
      </c>
      <c r="G44" s="107" t="s">
        <v>86</v>
      </c>
    </row>
    <row r="45" spans="1:7" x14ac:dyDescent="0.2">
      <c r="A45" s="107">
        <v>2019</v>
      </c>
      <c r="B45" s="107" t="s">
        <v>60</v>
      </c>
      <c r="C45" s="107" t="s">
        <v>85</v>
      </c>
      <c r="D45" s="107" t="s">
        <v>85</v>
      </c>
      <c r="E45" s="107" t="s">
        <v>1</v>
      </c>
      <c r="F45" s="107">
        <v>144.710117</v>
      </c>
      <c r="G45" s="107" t="s">
        <v>86</v>
      </c>
    </row>
    <row r="46" spans="1:7" x14ac:dyDescent="0.2">
      <c r="A46" s="107">
        <v>2019</v>
      </c>
      <c r="B46" s="107" t="s">
        <v>89</v>
      </c>
      <c r="C46" s="107" t="s">
        <v>85</v>
      </c>
      <c r="D46" s="107" t="s">
        <v>85</v>
      </c>
      <c r="E46" s="107" t="s">
        <v>1</v>
      </c>
      <c r="F46" s="107">
        <v>25.409602</v>
      </c>
      <c r="G46" s="107" t="s">
        <v>86</v>
      </c>
    </row>
    <row r="47" spans="1:7" x14ac:dyDescent="0.2">
      <c r="A47" s="107">
        <v>2019</v>
      </c>
      <c r="B47" s="107" t="s">
        <v>61</v>
      </c>
      <c r="C47" s="107" t="s">
        <v>85</v>
      </c>
      <c r="D47" s="107" t="s">
        <v>85</v>
      </c>
      <c r="E47" s="107" t="s">
        <v>1</v>
      </c>
      <c r="F47" s="107">
        <v>17.457647059999999</v>
      </c>
      <c r="G47" s="107" t="s">
        <v>86</v>
      </c>
    </row>
    <row r="48" spans="1:7" x14ac:dyDescent="0.2">
      <c r="A48" s="107">
        <v>2019</v>
      </c>
      <c r="B48" s="107" t="s">
        <v>32</v>
      </c>
      <c r="C48" s="107" t="s">
        <v>85</v>
      </c>
      <c r="D48" s="107" t="s">
        <v>85</v>
      </c>
      <c r="E48" s="107" t="s">
        <v>1</v>
      </c>
      <c r="F48" s="107">
        <v>823.45041488999993</v>
      </c>
      <c r="G48" s="107" t="s">
        <v>86</v>
      </c>
    </row>
    <row r="49" spans="1:7" x14ac:dyDescent="0.2">
      <c r="A49" s="107">
        <v>2019</v>
      </c>
      <c r="B49" s="107" t="s">
        <v>42</v>
      </c>
      <c r="C49" s="107" t="s">
        <v>85</v>
      </c>
      <c r="D49" s="107" t="s">
        <v>85</v>
      </c>
      <c r="E49" s="107" t="s">
        <v>1</v>
      </c>
      <c r="F49" s="107">
        <v>-22.118534930000003</v>
      </c>
      <c r="G49" s="107" t="s">
        <v>86</v>
      </c>
    </row>
    <row r="50" spans="1:7" x14ac:dyDescent="0.2">
      <c r="A50" s="107">
        <v>2020</v>
      </c>
      <c r="B50" s="107" t="s">
        <v>6</v>
      </c>
      <c r="C50" s="107" t="s">
        <v>85</v>
      </c>
      <c r="D50" s="107" t="s">
        <v>85</v>
      </c>
      <c r="E50" s="107" t="s">
        <v>0</v>
      </c>
      <c r="F50" s="107">
        <v>12045.796903349994</v>
      </c>
      <c r="G50" s="107" t="s">
        <v>86</v>
      </c>
    </row>
    <row r="51" spans="1:7" x14ac:dyDescent="0.2">
      <c r="A51" s="107">
        <v>2020</v>
      </c>
      <c r="B51" s="107" t="s">
        <v>10</v>
      </c>
      <c r="C51" s="107" t="s">
        <v>85</v>
      </c>
      <c r="D51" s="107" t="s">
        <v>85</v>
      </c>
      <c r="E51" s="107" t="s">
        <v>0</v>
      </c>
      <c r="F51" s="107">
        <v>8649.2891378155473</v>
      </c>
      <c r="G51" s="107" t="s">
        <v>86</v>
      </c>
    </row>
    <row r="52" spans="1:7" x14ac:dyDescent="0.2">
      <c r="A52" s="107">
        <v>2020</v>
      </c>
      <c r="B52" s="107" t="s">
        <v>8</v>
      </c>
      <c r="C52" s="107" t="s">
        <v>85</v>
      </c>
      <c r="D52" s="107" t="s">
        <v>85</v>
      </c>
      <c r="E52" s="107" t="s">
        <v>1</v>
      </c>
      <c r="F52" s="107">
        <v>15331.527051261886</v>
      </c>
      <c r="G52" s="107" t="s">
        <v>86</v>
      </c>
    </row>
    <row r="53" spans="1:7" x14ac:dyDescent="0.2">
      <c r="A53" s="107">
        <v>2020</v>
      </c>
      <c r="B53" s="107" t="s">
        <v>12</v>
      </c>
      <c r="C53" s="107" t="s">
        <v>85</v>
      </c>
      <c r="D53" s="107" t="s">
        <v>85</v>
      </c>
      <c r="E53" s="107" t="s">
        <v>1</v>
      </c>
      <c r="F53" s="107">
        <v>3173.7431048833751</v>
      </c>
      <c r="G53" s="107" t="s">
        <v>86</v>
      </c>
    </row>
    <row r="54" spans="1:7" x14ac:dyDescent="0.2">
      <c r="A54" s="107">
        <v>2020</v>
      </c>
      <c r="B54" s="107" t="s">
        <v>18</v>
      </c>
      <c r="C54" s="107" t="s">
        <v>85</v>
      </c>
      <c r="D54" s="107" t="s">
        <v>85</v>
      </c>
      <c r="E54" s="107" t="s">
        <v>0</v>
      </c>
      <c r="F54" s="107">
        <v>57.467236460000002</v>
      </c>
      <c r="G54" s="107" t="s">
        <v>86</v>
      </c>
    </row>
    <row r="55" spans="1:7" x14ac:dyDescent="0.2">
      <c r="A55" s="107">
        <v>2020</v>
      </c>
      <c r="B55" s="107" t="s">
        <v>22</v>
      </c>
      <c r="C55" s="107" t="s">
        <v>85</v>
      </c>
      <c r="D55" s="107" t="s">
        <v>85</v>
      </c>
      <c r="E55" s="107" t="s">
        <v>0</v>
      </c>
      <c r="F55" s="107">
        <v>1218.6979841200002</v>
      </c>
      <c r="G55" s="107" t="s">
        <v>86</v>
      </c>
    </row>
    <row r="56" spans="1:7" x14ac:dyDescent="0.2">
      <c r="A56" s="107">
        <v>2020</v>
      </c>
      <c r="B56" s="107" t="s">
        <v>24</v>
      </c>
      <c r="C56" s="107" t="s">
        <v>85</v>
      </c>
      <c r="D56" s="107" t="s">
        <v>85</v>
      </c>
      <c r="E56" s="107" t="s">
        <v>0</v>
      </c>
      <c r="F56" s="107">
        <v>150.02951317</v>
      </c>
      <c r="G56" s="107" t="s">
        <v>86</v>
      </c>
    </row>
    <row r="57" spans="1:7" x14ac:dyDescent="0.2">
      <c r="A57" s="107">
        <v>2020</v>
      </c>
      <c r="B57" s="107" t="s">
        <v>87</v>
      </c>
      <c r="C57" s="107" t="s">
        <v>85</v>
      </c>
      <c r="D57" s="107" t="s">
        <v>85</v>
      </c>
      <c r="E57" s="107" t="s">
        <v>0</v>
      </c>
      <c r="F57" s="107">
        <v>0</v>
      </c>
      <c r="G57" s="107" t="s">
        <v>86</v>
      </c>
    </row>
    <row r="58" spans="1:7" x14ac:dyDescent="0.2">
      <c r="A58" s="107">
        <v>2020</v>
      </c>
      <c r="B58" s="107" t="s">
        <v>88</v>
      </c>
      <c r="C58" s="107" t="s">
        <v>85</v>
      </c>
      <c r="D58" s="107" t="s">
        <v>85</v>
      </c>
      <c r="E58" s="107" t="s">
        <v>0</v>
      </c>
      <c r="F58" s="107">
        <v>116.65532999999999</v>
      </c>
      <c r="G58" s="107" t="s">
        <v>86</v>
      </c>
    </row>
    <row r="59" spans="1:7" x14ac:dyDescent="0.2">
      <c r="A59" s="107">
        <v>2020</v>
      </c>
      <c r="B59" s="107" t="s">
        <v>60</v>
      </c>
      <c r="C59" s="107" t="s">
        <v>85</v>
      </c>
      <c r="D59" s="107" t="s">
        <v>85</v>
      </c>
      <c r="E59" s="107" t="s">
        <v>0</v>
      </c>
      <c r="F59" s="107">
        <v>27.359788050000006</v>
      </c>
      <c r="G59" s="107" t="s">
        <v>86</v>
      </c>
    </row>
    <row r="60" spans="1:7" x14ac:dyDescent="0.2">
      <c r="A60" s="107">
        <v>2020</v>
      </c>
      <c r="B60" s="107" t="s">
        <v>89</v>
      </c>
      <c r="C60" s="107" t="s">
        <v>85</v>
      </c>
      <c r="D60" s="107" t="s">
        <v>85</v>
      </c>
      <c r="E60" s="107" t="s">
        <v>0</v>
      </c>
      <c r="F60" s="107">
        <v>59.67076754</v>
      </c>
      <c r="G60" s="107" t="s">
        <v>86</v>
      </c>
    </row>
    <row r="61" spans="1:7" x14ac:dyDescent="0.2">
      <c r="A61" s="107">
        <v>2020</v>
      </c>
      <c r="B61" s="107" t="s">
        <v>61</v>
      </c>
      <c r="C61" s="107" t="s">
        <v>85</v>
      </c>
      <c r="D61" s="107" t="s">
        <v>85</v>
      </c>
      <c r="E61" s="107" t="s">
        <v>0</v>
      </c>
      <c r="F61" s="107">
        <v>4.4187000000000003</v>
      </c>
      <c r="G61" s="107" t="s">
        <v>86</v>
      </c>
    </row>
    <row r="62" spans="1:7" x14ac:dyDescent="0.2">
      <c r="A62" s="107">
        <v>2020</v>
      </c>
      <c r="B62" s="107" t="s">
        <v>32</v>
      </c>
      <c r="C62" s="107" t="s">
        <v>85</v>
      </c>
      <c r="D62" s="107" t="s">
        <v>85</v>
      </c>
      <c r="E62" s="107" t="s">
        <v>0</v>
      </c>
      <c r="F62" s="107">
        <v>329.07094634999999</v>
      </c>
      <c r="G62" s="107" t="s">
        <v>86</v>
      </c>
    </row>
    <row r="63" spans="1:7" x14ac:dyDescent="0.2">
      <c r="A63" s="107">
        <v>2020</v>
      </c>
      <c r="B63" s="107" t="s">
        <v>16</v>
      </c>
      <c r="C63" s="107" t="s">
        <v>85</v>
      </c>
      <c r="D63" s="107" t="s">
        <v>85</v>
      </c>
      <c r="E63" s="107" t="s">
        <v>1</v>
      </c>
      <c r="F63" s="107">
        <v>2.5520299999999998</v>
      </c>
      <c r="G63" s="107" t="s">
        <v>86</v>
      </c>
    </row>
    <row r="64" spans="1:7" x14ac:dyDescent="0.2">
      <c r="A64" s="107">
        <v>2020</v>
      </c>
      <c r="B64" s="107" t="s">
        <v>22</v>
      </c>
      <c r="C64" s="107" t="s">
        <v>85</v>
      </c>
      <c r="D64" s="107" t="s">
        <v>85</v>
      </c>
      <c r="E64" s="107" t="s">
        <v>1</v>
      </c>
      <c r="F64" s="107">
        <v>2855.8992301800004</v>
      </c>
      <c r="G64" s="107" t="s">
        <v>86</v>
      </c>
    </row>
    <row r="65" spans="1:7" x14ac:dyDescent="0.2">
      <c r="A65" s="107">
        <v>2020</v>
      </c>
      <c r="B65" s="107" t="s">
        <v>26</v>
      </c>
      <c r="C65" s="107" t="s">
        <v>85</v>
      </c>
      <c r="D65" s="107" t="s">
        <v>85</v>
      </c>
      <c r="E65" s="107" t="s">
        <v>1</v>
      </c>
      <c r="F65" s="107">
        <v>1034.4240843100001</v>
      </c>
      <c r="G65" s="107" t="s">
        <v>86</v>
      </c>
    </row>
    <row r="66" spans="1:7" x14ac:dyDescent="0.2">
      <c r="A66" s="107">
        <v>2020</v>
      </c>
      <c r="B66" s="107" t="s">
        <v>30</v>
      </c>
      <c r="C66" s="107" t="s">
        <v>85</v>
      </c>
      <c r="D66" s="107" t="s">
        <v>85</v>
      </c>
      <c r="E66" s="107" t="s">
        <v>1</v>
      </c>
      <c r="F66" s="107">
        <v>-711.92522826000004</v>
      </c>
      <c r="G66" s="107" t="s">
        <v>86</v>
      </c>
    </row>
    <row r="67" spans="1:7" x14ac:dyDescent="0.2">
      <c r="A67" s="107">
        <v>2020</v>
      </c>
      <c r="B67" s="107" t="s">
        <v>87</v>
      </c>
      <c r="C67" s="107" t="s">
        <v>85</v>
      </c>
      <c r="D67" s="107" t="s">
        <v>85</v>
      </c>
      <c r="E67" s="107" t="s">
        <v>1</v>
      </c>
      <c r="F67" s="107">
        <v>1.8929999999999998</v>
      </c>
      <c r="G67" s="107" t="s">
        <v>86</v>
      </c>
    </row>
    <row r="68" spans="1:7" x14ac:dyDescent="0.2">
      <c r="A68" s="107">
        <v>2020</v>
      </c>
      <c r="B68" s="107" t="s">
        <v>88</v>
      </c>
      <c r="C68" s="107" t="s">
        <v>85</v>
      </c>
      <c r="D68" s="107" t="s">
        <v>85</v>
      </c>
      <c r="E68" s="107" t="s">
        <v>1</v>
      </c>
      <c r="F68" s="107">
        <v>3.7883994400000001</v>
      </c>
      <c r="G68" s="107" t="s">
        <v>86</v>
      </c>
    </row>
    <row r="69" spans="1:7" x14ac:dyDescent="0.2">
      <c r="A69" s="107">
        <v>2020</v>
      </c>
      <c r="B69" s="107" t="s">
        <v>60</v>
      </c>
      <c r="C69" s="107" t="s">
        <v>85</v>
      </c>
      <c r="D69" s="107" t="s">
        <v>85</v>
      </c>
      <c r="E69" s="107" t="s">
        <v>1</v>
      </c>
      <c r="F69" s="107">
        <v>79.285743647785253</v>
      </c>
      <c r="G69" s="107" t="s">
        <v>86</v>
      </c>
    </row>
    <row r="70" spans="1:7" x14ac:dyDescent="0.2">
      <c r="A70" s="107">
        <v>2020</v>
      </c>
      <c r="B70" s="107" t="s">
        <v>89</v>
      </c>
      <c r="C70" s="107" t="s">
        <v>85</v>
      </c>
      <c r="D70" s="107" t="s">
        <v>85</v>
      </c>
      <c r="E70" s="107" t="s">
        <v>1</v>
      </c>
      <c r="F70" s="107">
        <v>13.85122874</v>
      </c>
      <c r="G70" s="107" t="s">
        <v>86</v>
      </c>
    </row>
    <row r="71" spans="1:7" x14ac:dyDescent="0.2">
      <c r="A71" s="107">
        <v>2020</v>
      </c>
      <c r="B71" s="107" t="s">
        <v>61</v>
      </c>
      <c r="C71" s="107" t="s">
        <v>85</v>
      </c>
      <c r="D71" s="107" t="s">
        <v>85</v>
      </c>
      <c r="E71" s="107" t="s">
        <v>1</v>
      </c>
      <c r="F71" s="107">
        <v>10.603120000000001</v>
      </c>
      <c r="G71" s="107" t="s">
        <v>86</v>
      </c>
    </row>
    <row r="72" spans="1:7" x14ac:dyDescent="0.2">
      <c r="A72" s="107">
        <v>2020</v>
      </c>
      <c r="B72" s="107" t="s">
        <v>32</v>
      </c>
      <c r="C72" s="107" t="s">
        <v>85</v>
      </c>
      <c r="D72" s="107" t="s">
        <v>85</v>
      </c>
      <c r="E72" s="107" t="s">
        <v>1</v>
      </c>
      <c r="F72" s="107">
        <v>515.09785337000005</v>
      </c>
      <c r="G72" s="107" t="s">
        <v>86</v>
      </c>
    </row>
    <row r="73" spans="1:7" x14ac:dyDescent="0.2">
      <c r="A73" s="107">
        <v>2020</v>
      </c>
      <c r="B73" s="107" t="s">
        <v>42</v>
      </c>
      <c r="C73" s="107" t="s">
        <v>85</v>
      </c>
      <c r="D73" s="107" t="s">
        <v>85</v>
      </c>
      <c r="E73" s="107" t="s">
        <v>1</v>
      </c>
      <c r="F73" s="107">
        <v>-11.094356999999999</v>
      </c>
      <c r="G73" s="107" t="s">
        <v>86</v>
      </c>
    </row>
    <row r="74" spans="1:7" x14ac:dyDescent="0.2">
      <c r="A74" s="107">
        <v>2021</v>
      </c>
      <c r="B74" s="107" t="s">
        <v>6</v>
      </c>
      <c r="C74" s="107" t="s">
        <v>85</v>
      </c>
      <c r="D74" s="107" t="s">
        <v>85</v>
      </c>
      <c r="E74" s="107" t="s">
        <v>0</v>
      </c>
      <c r="F74" s="107">
        <v>17144.842501428659</v>
      </c>
      <c r="G74" s="107" t="s">
        <v>86</v>
      </c>
    </row>
    <row r="75" spans="1:7" x14ac:dyDescent="0.2">
      <c r="A75" s="107">
        <v>2021</v>
      </c>
      <c r="B75" s="107" t="s">
        <v>10</v>
      </c>
      <c r="C75" s="107" t="s">
        <v>85</v>
      </c>
      <c r="D75" s="107" t="s">
        <v>85</v>
      </c>
      <c r="E75" s="107" t="s">
        <v>0</v>
      </c>
      <c r="F75" s="107">
        <v>10896.575042615108</v>
      </c>
      <c r="G75" s="107" t="s">
        <v>86</v>
      </c>
    </row>
    <row r="76" spans="1:7" x14ac:dyDescent="0.2">
      <c r="A76" s="107">
        <v>2021</v>
      </c>
      <c r="B76" s="107" t="s">
        <v>8</v>
      </c>
      <c r="C76" s="107" t="s">
        <v>85</v>
      </c>
      <c r="D76" s="107" t="s">
        <v>85</v>
      </c>
      <c r="E76" s="107" t="s">
        <v>1</v>
      </c>
      <c r="F76" s="107">
        <v>21422.317260962922</v>
      </c>
      <c r="G76" s="107" t="s">
        <v>86</v>
      </c>
    </row>
    <row r="77" spans="1:7" x14ac:dyDescent="0.2">
      <c r="A77" s="107">
        <v>2021</v>
      </c>
      <c r="B77" s="107" t="s">
        <v>12</v>
      </c>
      <c r="C77" s="107" t="s">
        <v>85</v>
      </c>
      <c r="D77" s="107" t="s">
        <v>85</v>
      </c>
      <c r="E77" s="107" t="s">
        <v>1</v>
      </c>
      <c r="F77" s="107">
        <v>4543.3288555378376</v>
      </c>
      <c r="G77" s="107" t="s">
        <v>86</v>
      </c>
    </row>
    <row r="78" spans="1:7" x14ac:dyDescent="0.2">
      <c r="A78" s="107">
        <v>2021</v>
      </c>
      <c r="B78" s="107" t="s">
        <v>18</v>
      </c>
      <c r="C78" s="107" t="s">
        <v>85</v>
      </c>
      <c r="D78" s="107" t="s">
        <v>85</v>
      </c>
      <c r="E78" s="107" t="s">
        <v>0</v>
      </c>
      <c r="F78" s="107">
        <v>54.975118160000001</v>
      </c>
      <c r="G78" s="107" t="s">
        <v>86</v>
      </c>
    </row>
    <row r="79" spans="1:7" x14ac:dyDescent="0.2">
      <c r="A79" s="107">
        <v>2021</v>
      </c>
      <c r="B79" s="107" t="s">
        <v>22</v>
      </c>
      <c r="C79" s="107" t="s">
        <v>85</v>
      </c>
      <c r="D79" s="107" t="s">
        <v>85</v>
      </c>
      <c r="E79" s="107" t="s">
        <v>0</v>
      </c>
      <c r="F79" s="107">
        <v>970.6484861299997</v>
      </c>
      <c r="G79" s="107" t="s">
        <v>86</v>
      </c>
    </row>
    <row r="80" spans="1:7" x14ac:dyDescent="0.2">
      <c r="A80" s="107">
        <v>2021</v>
      </c>
      <c r="B80" s="107" t="s">
        <v>24</v>
      </c>
      <c r="C80" s="107" t="s">
        <v>85</v>
      </c>
      <c r="D80" s="107" t="s">
        <v>85</v>
      </c>
      <c r="E80" s="107" t="s">
        <v>0</v>
      </c>
      <c r="F80" s="107">
        <v>106.93918883000002</v>
      </c>
      <c r="G80" s="107" t="s">
        <v>86</v>
      </c>
    </row>
    <row r="81" spans="1:7" x14ac:dyDescent="0.2">
      <c r="A81" s="107">
        <v>2021</v>
      </c>
      <c r="B81" s="107" t="s">
        <v>87</v>
      </c>
      <c r="C81" s="107" t="s">
        <v>85</v>
      </c>
      <c r="D81" s="107" t="s">
        <v>85</v>
      </c>
      <c r="E81" s="107" t="s">
        <v>0</v>
      </c>
      <c r="F81" s="107">
        <v>0</v>
      </c>
      <c r="G81" s="107" t="s">
        <v>86</v>
      </c>
    </row>
    <row r="82" spans="1:7" x14ac:dyDescent="0.2">
      <c r="A82" s="107">
        <v>2021</v>
      </c>
      <c r="B82" s="107" t="s">
        <v>88</v>
      </c>
      <c r="C82" s="107" t="s">
        <v>85</v>
      </c>
      <c r="D82" s="107" t="s">
        <v>85</v>
      </c>
      <c r="E82" s="107" t="s">
        <v>0</v>
      </c>
      <c r="F82" s="107">
        <v>116.60444167</v>
      </c>
      <c r="G82" s="107" t="s">
        <v>86</v>
      </c>
    </row>
    <row r="83" spans="1:7" x14ac:dyDescent="0.2">
      <c r="A83" s="107">
        <v>2021</v>
      </c>
      <c r="B83" s="107" t="s">
        <v>60</v>
      </c>
      <c r="C83" s="107" t="s">
        <v>85</v>
      </c>
      <c r="D83" s="107" t="s">
        <v>85</v>
      </c>
      <c r="E83" s="107" t="s">
        <v>0</v>
      </c>
      <c r="F83" s="107">
        <v>106.62071109999999</v>
      </c>
      <c r="G83" s="107" t="s">
        <v>86</v>
      </c>
    </row>
    <row r="84" spans="1:7" x14ac:dyDescent="0.2">
      <c r="A84" s="107">
        <v>2021</v>
      </c>
      <c r="B84" s="107" t="s">
        <v>89</v>
      </c>
      <c r="C84" s="107" t="s">
        <v>85</v>
      </c>
      <c r="D84" s="107" t="s">
        <v>85</v>
      </c>
      <c r="E84" s="107" t="s">
        <v>0</v>
      </c>
      <c r="F84" s="107">
        <v>207.13221602000002</v>
      </c>
      <c r="G84" s="107" t="s">
        <v>86</v>
      </c>
    </row>
    <row r="85" spans="1:7" x14ac:dyDescent="0.2">
      <c r="A85" s="107">
        <v>2021</v>
      </c>
      <c r="B85" s="107" t="s">
        <v>61</v>
      </c>
      <c r="C85" s="107" t="s">
        <v>85</v>
      </c>
      <c r="D85" s="107" t="s">
        <v>85</v>
      </c>
      <c r="E85" s="107" t="s">
        <v>0</v>
      </c>
      <c r="F85" s="107">
        <v>0.58504</v>
      </c>
      <c r="G85" s="107" t="s">
        <v>86</v>
      </c>
    </row>
    <row r="86" spans="1:7" x14ac:dyDescent="0.2">
      <c r="A86" s="107">
        <v>2021</v>
      </c>
      <c r="B86" s="107" t="s">
        <v>32</v>
      </c>
      <c r="C86" s="107" t="s">
        <v>85</v>
      </c>
      <c r="D86" s="107" t="s">
        <v>85</v>
      </c>
      <c r="E86" s="107" t="s">
        <v>0</v>
      </c>
      <c r="F86" s="107">
        <v>511.72484961999999</v>
      </c>
      <c r="G86" s="107" t="s">
        <v>86</v>
      </c>
    </row>
    <row r="87" spans="1:7" x14ac:dyDescent="0.2">
      <c r="A87" s="107">
        <v>2021</v>
      </c>
      <c r="B87" s="107" t="s">
        <v>16</v>
      </c>
      <c r="C87" s="107" t="s">
        <v>85</v>
      </c>
      <c r="D87" s="107" t="s">
        <v>85</v>
      </c>
      <c r="E87" s="107" t="s">
        <v>1</v>
      </c>
      <c r="F87" s="107">
        <v>2.5527039999999999</v>
      </c>
      <c r="G87" s="107" t="s">
        <v>86</v>
      </c>
    </row>
    <row r="88" spans="1:7" x14ac:dyDescent="0.2">
      <c r="A88" s="107">
        <v>2021</v>
      </c>
      <c r="B88" s="107" t="s">
        <v>22</v>
      </c>
      <c r="C88" s="107" t="s">
        <v>85</v>
      </c>
      <c r="D88" s="107" t="s">
        <v>85</v>
      </c>
      <c r="E88" s="107" t="s">
        <v>1</v>
      </c>
      <c r="F88" s="107">
        <v>2638.1508412600001</v>
      </c>
      <c r="G88" s="107" t="s">
        <v>86</v>
      </c>
    </row>
    <row r="89" spans="1:7" x14ac:dyDescent="0.2">
      <c r="A89" s="107">
        <v>2021</v>
      </c>
      <c r="B89" s="107" t="s">
        <v>26</v>
      </c>
      <c r="C89" s="107" t="s">
        <v>85</v>
      </c>
      <c r="D89" s="107" t="s">
        <v>85</v>
      </c>
      <c r="E89" s="107" t="s">
        <v>1</v>
      </c>
      <c r="F89" s="107">
        <v>875.6508160300001</v>
      </c>
      <c r="G89" s="107" t="s">
        <v>86</v>
      </c>
    </row>
    <row r="90" spans="1:7" x14ac:dyDescent="0.2">
      <c r="A90" s="107">
        <v>2021</v>
      </c>
      <c r="B90" s="107" t="s">
        <v>30</v>
      </c>
      <c r="C90" s="107" t="s">
        <v>85</v>
      </c>
      <c r="D90" s="107" t="s">
        <v>85</v>
      </c>
      <c r="E90" s="107" t="s">
        <v>1</v>
      </c>
      <c r="F90" s="107">
        <v>1608.3264925799999</v>
      </c>
      <c r="G90" s="107" t="s">
        <v>86</v>
      </c>
    </row>
    <row r="91" spans="1:7" x14ac:dyDescent="0.2">
      <c r="A91" s="107">
        <v>2021</v>
      </c>
      <c r="B91" s="107" t="s">
        <v>87</v>
      </c>
      <c r="C91" s="107" t="s">
        <v>85</v>
      </c>
      <c r="D91" s="107" t="s">
        <v>85</v>
      </c>
      <c r="E91" s="107" t="s">
        <v>1</v>
      </c>
      <c r="F91" s="107">
        <v>1.8129900000000001</v>
      </c>
      <c r="G91" s="107" t="s">
        <v>86</v>
      </c>
    </row>
    <row r="92" spans="1:7" x14ac:dyDescent="0.2">
      <c r="A92" s="107">
        <v>2021</v>
      </c>
      <c r="B92" s="107" t="s">
        <v>88</v>
      </c>
      <c r="C92" s="107" t="s">
        <v>85</v>
      </c>
      <c r="D92" s="107" t="s">
        <v>85</v>
      </c>
      <c r="E92" s="107" t="s">
        <v>1</v>
      </c>
      <c r="F92" s="107">
        <v>3.7113983700000004</v>
      </c>
      <c r="G92" s="107" t="s">
        <v>86</v>
      </c>
    </row>
    <row r="93" spans="1:7" x14ac:dyDescent="0.2">
      <c r="A93" s="107">
        <v>2021</v>
      </c>
      <c r="B93" s="107" t="s">
        <v>60</v>
      </c>
      <c r="C93" s="107" t="s">
        <v>85</v>
      </c>
      <c r="D93" s="107" t="s">
        <v>85</v>
      </c>
      <c r="E93" s="107" t="s">
        <v>1</v>
      </c>
      <c r="F93" s="107">
        <v>176.13406494</v>
      </c>
      <c r="G93" s="107" t="s">
        <v>86</v>
      </c>
    </row>
    <row r="94" spans="1:7" x14ac:dyDescent="0.2">
      <c r="A94" s="107">
        <v>2021</v>
      </c>
      <c r="B94" s="107" t="s">
        <v>89</v>
      </c>
      <c r="C94" s="107" t="s">
        <v>85</v>
      </c>
      <c r="D94" s="107" t="s">
        <v>85</v>
      </c>
      <c r="E94" s="107" t="s">
        <v>1</v>
      </c>
      <c r="F94" s="107">
        <v>52.965050660000003</v>
      </c>
      <c r="G94" s="107" t="s">
        <v>86</v>
      </c>
    </row>
    <row r="95" spans="1:7" x14ac:dyDescent="0.2">
      <c r="A95" s="107">
        <v>2021</v>
      </c>
      <c r="B95" s="107" t="s">
        <v>61</v>
      </c>
      <c r="C95" s="107" t="s">
        <v>85</v>
      </c>
      <c r="D95" s="107" t="s">
        <v>85</v>
      </c>
      <c r="E95" s="107" t="s">
        <v>1</v>
      </c>
      <c r="F95" s="107">
        <v>12.511060000000001</v>
      </c>
      <c r="G95" s="107" t="s">
        <v>86</v>
      </c>
    </row>
    <row r="96" spans="1:7" x14ac:dyDescent="0.2">
      <c r="A96" s="107">
        <v>2021</v>
      </c>
      <c r="B96" s="107" t="s">
        <v>32</v>
      </c>
      <c r="C96" s="107" t="s">
        <v>85</v>
      </c>
      <c r="D96" s="107" t="s">
        <v>85</v>
      </c>
      <c r="E96" s="107" t="s">
        <v>1</v>
      </c>
      <c r="F96" s="107">
        <v>549.28697385999999</v>
      </c>
      <c r="G96" s="107" t="s">
        <v>86</v>
      </c>
    </row>
    <row r="97" spans="1:7" x14ac:dyDescent="0.2">
      <c r="A97" s="107">
        <v>2021</v>
      </c>
      <c r="B97" s="107" t="s">
        <v>42</v>
      </c>
      <c r="C97" s="107" t="s">
        <v>85</v>
      </c>
      <c r="D97" s="107" t="s">
        <v>85</v>
      </c>
      <c r="E97" s="107" t="s">
        <v>1</v>
      </c>
      <c r="F97" s="107">
        <v>-4.3138000000000005</v>
      </c>
      <c r="G97" s="107" t="s">
        <v>86</v>
      </c>
    </row>
    <row r="98" spans="1:7" x14ac:dyDescent="0.2">
      <c r="A98" s="107">
        <v>2022</v>
      </c>
      <c r="B98" s="107" t="s">
        <v>6</v>
      </c>
      <c r="C98" s="107" t="s">
        <v>85</v>
      </c>
      <c r="D98" s="107" t="s">
        <v>85</v>
      </c>
      <c r="E98" s="107" t="s">
        <v>0</v>
      </c>
      <c r="F98" s="107">
        <v>21214.211866288701</v>
      </c>
      <c r="G98" s="107" t="s">
        <v>86</v>
      </c>
    </row>
    <row r="99" spans="1:7" x14ac:dyDescent="0.2">
      <c r="A99" s="107">
        <v>2022</v>
      </c>
      <c r="B99" s="107" t="s">
        <v>10</v>
      </c>
      <c r="C99" s="107" t="s">
        <v>85</v>
      </c>
      <c r="D99" s="107" t="s">
        <v>85</v>
      </c>
      <c r="E99" s="107" t="s">
        <v>0</v>
      </c>
      <c r="F99" s="107">
        <v>15516.196117705209</v>
      </c>
      <c r="G99" s="107" t="s">
        <v>86</v>
      </c>
    </row>
    <row r="100" spans="1:7" x14ac:dyDescent="0.2">
      <c r="A100" s="107">
        <v>2022</v>
      </c>
      <c r="B100" s="107" t="s">
        <v>8</v>
      </c>
      <c r="C100" s="107" t="s">
        <v>85</v>
      </c>
      <c r="D100" s="107" t="s">
        <v>85</v>
      </c>
      <c r="E100" s="107" t="s">
        <v>1</v>
      </c>
      <c r="F100" s="107">
        <v>28734.314351379271</v>
      </c>
      <c r="G100" s="107" t="s">
        <v>86</v>
      </c>
    </row>
    <row r="101" spans="1:7" x14ac:dyDescent="0.2">
      <c r="A101" s="107">
        <v>2022</v>
      </c>
      <c r="B101" s="107" t="s">
        <v>12</v>
      </c>
      <c r="C101" s="107" t="s">
        <v>85</v>
      </c>
      <c r="D101" s="107" t="s">
        <v>85</v>
      </c>
      <c r="E101" s="107" t="s">
        <v>1</v>
      </c>
      <c r="F101" s="107">
        <v>6024.5131080884385</v>
      </c>
      <c r="G101" s="107" t="s">
        <v>86</v>
      </c>
    </row>
    <row r="102" spans="1:7" x14ac:dyDescent="0.2">
      <c r="A102" s="107">
        <v>2022</v>
      </c>
      <c r="B102" s="107" t="s">
        <v>18</v>
      </c>
      <c r="C102" s="107" t="s">
        <v>85</v>
      </c>
      <c r="D102" s="107" t="s">
        <v>85</v>
      </c>
      <c r="E102" s="107" t="s">
        <v>0</v>
      </c>
      <c r="F102" s="107">
        <v>56.857847550000002</v>
      </c>
      <c r="G102" s="107" t="s">
        <v>86</v>
      </c>
    </row>
    <row r="103" spans="1:7" x14ac:dyDescent="0.2">
      <c r="A103" s="107">
        <v>2022</v>
      </c>
      <c r="B103" s="107" t="s">
        <v>22</v>
      </c>
      <c r="C103" s="107" t="s">
        <v>85</v>
      </c>
      <c r="D103" s="107" t="s">
        <v>85</v>
      </c>
      <c r="E103" s="107" t="s">
        <v>0</v>
      </c>
      <c r="F103" s="107">
        <v>1837.4605253700004</v>
      </c>
      <c r="G103" s="107" t="s">
        <v>86</v>
      </c>
    </row>
    <row r="104" spans="1:7" x14ac:dyDescent="0.2">
      <c r="A104" s="107">
        <v>2022</v>
      </c>
      <c r="B104" s="107" t="s">
        <v>24</v>
      </c>
      <c r="C104" s="107" t="s">
        <v>85</v>
      </c>
      <c r="D104" s="107" t="s">
        <v>85</v>
      </c>
      <c r="E104" s="107" t="s">
        <v>0</v>
      </c>
      <c r="F104" s="107">
        <v>193.75388611999998</v>
      </c>
      <c r="G104" s="107" t="s">
        <v>86</v>
      </c>
    </row>
    <row r="105" spans="1:7" x14ac:dyDescent="0.2">
      <c r="A105" s="107">
        <v>2022</v>
      </c>
      <c r="B105" s="107" t="s">
        <v>87</v>
      </c>
      <c r="C105" s="107" t="s">
        <v>85</v>
      </c>
      <c r="D105" s="107" t="s">
        <v>85</v>
      </c>
      <c r="E105" s="107" t="s">
        <v>0</v>
      </c>
      <c r="F105" s="107">
        <v>0</v>
      </c>
      <c r="G105" s="107" t="s">
        <v>86</v>
      </c>
    </row>
    <row r="106" spans="1:7" x14ac:dyDescent="0.2">
      <c r="A106" s="107">
        <v>2022</v>
      </c>
      <c r="B106" s="107" t="s">
        <v>88</v>
      </c>
      <c r="C106" s="107" t="s">
        <v>85</v>
      </c>
      <c r="D106" s="107" t="s">
        <v>85</v>
      </c>
      <c r="E106" s="107" t="s">
        <v>0</v>
      </c>
      <c r="F106" s="107">
        <v>117.83121833</v>
      </c>
      <c r="G106" s="107" t="s">
        <v>86</v>
      </c>
    </row>
    <row r="107" spans="1:7" x14ac:dyDescent="0.2">
      <c r="A107" s="107">
        <v>2022</v>
      </c>
      <c r="B107" s="107" t="s">
        <v>60</v>
      </c>
      <c r="C107" s="107" t="s">
        <v>85</v>
      </c>
      <c r="D107" s="107" t="s">
        <v>85</v>
      </c>
      <c r="E107" s="107" t="s">
        <v>0</v>
      </c>
      <c r="F107" s="107">
        <v>101.20987445</v>
      </c>
      <c r="G107" s="107" t="s">
        <v>86</v>
      </c>
    </row>
    <row r="108" spans="1:7" x14ac:dyDescent="0.2">
      <c r="A108" s="107">
        <v>2022</v>
      </c>
      <c r="B108" s="107" t="s">
        <v>89</v>
      </c>
      <c r="C108" s="107" t="s">
        <v>85</v>
      </c>
      <c r="D108" s="107" t="s">
        <v>85</v>
      </c>
      <c r="E108" s="107" t="s">
        <v>0</v>
      </c>
      <c r="F108" s="107">
        <v>162.49835873999999</v>
      </c>
      <c r="G108" s="107" t="s">
        <v>86</v>
      </c>
    </row>
    <row r="109" spans="1:7" x14ac:dyDescent="0.2">
      <c r="A109" s="107">
        <v>2022</v>
      </c>
      <c r="B109" s="107" t="s">
        <v>61</v>
      </c>
      <c r="C109" s="107" t="s">
        <v>85</v>
      </c>
      <c r="D109" s="107" t="s">
        <v>85</v>
      </c>
      <c r="E109" s="107" t="s">
        <v>0</v>
      </c>
      <c r="F109" s="107">
        <v>0.48</v>
      </c>
      <c r="G109" s="107" t="s">
        <v>86</v>
      </c>
    </row>
    <row r="110" spans="1:7" x14ac:dyDescent="0.2">
      <c r="A110" s="107">
        <v>2022</v>
      </c>
      <c r="B110" s="107" t="s">
        <v>32</v>
      </c>
      <c r="C110" s="107" t="s">
        <v>85</v>
      </c>
      <c r="D110" s="107" t="s">
        <v>85</v>
      </c>
      <c r="E110" s="107" t="s">
        <v>0</v>
      </c>
      <c r="F110" s="107">
        <v>469.54050517000002</v>
      </c>
      <c r="G110" s="107" t="s">
        <v>86</v>
      </c>
    </row>
    <row r="111" spans="1:7" x14ac:dyDescent="0.2">
      <c r="A111" s="107">
        <v>2022</v>
      </c>
      <c r="B111" s="107" t="s">
        <v>16</v>
      </c>
      <c r="C111" s="107" t="s">
        <v>85</v>
      </c>
      <c r="D111" s="107" t="s">
        <v>85</v>
      </c>
      <c r="E111" s="107" t="s">
        <v>1</v>
      </c>
      <c r="F111" s="107">
        <v>2.5135969999999999</v>
      </c>
      <c r="G111" s="107" t="s">
        <v>86</v>
      </c>
    </row>
    <row r="112" spans="1:7" x14ac:dyDescent="0.2">
      <c r="A112" s="107">
        <v>2022</v>
      </c>
      <c r="B112" s="107" t="s">
        <v>22</v>
      </c>
      <c r="C112" s="107" t="s">
        <v>85</v>
      </c>
      <c r="D112" s="107" t="s">
        <v>85</v>
      </c>
      <c r="E112" s="107" t="s">
        <v>1</v>
      </c>
      <c r="F112" s="107">
        <v>3224.3736772600005</v>
      </c>
      <c r="G112" s="107" t="s">
        <v>86</v>
      </c>
    </row>
    <row r="113" spans="1:7" x14ac:dyDescent="0.2">
      <c r="A113" s="107">
        <v>2022</v>
      </c>
      <c r="B113" s="107" t="s">
        <v>26</v>
      </c>
      <c r="C113" s="107" t="s">
        <v>85</v>
      </c>
      <c r="D113" s="107" t="s">
        <v>85</v>
      </c>
      <c r="E113" s="107" t="s">
        <v>1</v>
      </c>
      <c r="F113" s="107">
        <v>774.15317859000004</v>
      </c>
      <c r="G113" s="107" t="s">
        <v>86</v>
      </c>
    </row>
    <row r="114" spans="1:7" x14ac:dyDescent="0.2">
      <c r="A114" s="107">
        <v>2022</v>
      </c>
      <c r="B114" s="107" t="s">
        <v>30</v>
      </c>
      <c r="C114" s="107" t="s">
        <v>85</v>
      </c>
      <c r="D114" s="107" t="s">
        <v>85</v>
      </c>
      <c r="E114" s="107" t="s">
        <v>1</v>
      </c>
      <c r="F114" s="107">
        <v>1085.3079627</v>
      </c>
      <c r="G114" s="107" t="s">
        <v>86</v>
      </c>
    </row>
    <row r="115" spans="1:7" x14ac:dyDescent="0.2">
      <c r="A115" s="107">
        <v>2022</v>
      </c>
      <c r="B115" s="107" t="s">
        <v>87</v>
      </c>
      <c r="C115" s="107" t="s">
        <v>85</v>
      </c>
      <c r="D115" s="107" t="s">
        <v>85</v>
      </c>
      <c r="E115" s="107" t="s">
        <v>1</v>
      </c>
      <c r="F115" s="107">
        <v>1.7820659999999999</v>
      </c>
      <c r="G115" s="107" t="s">
        <v>86</v>
      </c>
    </row>
    <row r="116" spans="1:7" x14ac:dyDescent="0.2">
      <c r="A116" s="107">
        <v>2022</v>
      </c>
      <c r="B116" s="107" t="s">
        <v>88</v>
      </c>
      <c r="C116" s="107" t="s">
        <v>85</v>
      </c>
      <c r="D116" s="107" t="s">
        <v>85</v>
      </c>
      <c r="E116" s="107" t="s">
        <v>1</v>
      </c>
      <c r="F116" s="107">
        <v>3.7945534099999998</v>
      </c>
      <c r="G116" s="107" t="s">
        <v>86</v>
      </c>
    </row>
    <row r="117" spans="1:7" x14ac:dyDescent="0.2">
      <c r="A117" s="107">
        <v>2022</v>
      </c>
      <c r="B117" s="107" t="s">
        <v>60</v>
      </c>
      <c r="C117" s="107" t="s">
        <v>85</v>
      </c>
      <c r="D117" s="107" t="s">
        <v>85</v>
      </c>
      <c r="E117" s="107" t="s">
        <v>1</v>
      </c>
      <c r="F117" s="107">
        <v>278.85226163999999</v>
      </c>
      <c r="G117" s="107" t="s">
        <v>86</v>
      </c>
    </row>
    <row r="118" spans="1:7" x14ac:dyDescent="0.2">
      <c r="A118" s="107">
        <v>2022</v>
      </c>
      <c r="B118" s="107" t="s">
        <v>89</v>
      </c>
      <c r="C118" s="107" t="s">
        <v>85</v>
      </c>
      <c r="D118" s="107" t="s">
        <v>85</v>
      </c>
      <c r="E118" s="107" t="s">
        <v>1</v>
      </c>
      <c r="F118" s="107">
        <v>82.821475790000008</v>
      </c>
      <c r="G118" s="107" t="s">
        <v>86</v>
      </c>
    </row>
    <row r="119" spans="1:7" x14ac:dyDescent="0.2">
      <c r="A119" s="107">
        <v>2022</v>
      </c>
      <c r="B119" s="107" t="s">
        <v>61</v>
      </c>
      <c r="C119" s="107" t="s">
        <v>85</v>
      </c>
      <c r="D119" s="107" t="s">
        <v>85</v>
      </c>
      <c r="E119" s="107" t="s">
        <v>1</v>
      </c>
      <c r="F119" s="107">
        <v>12.15024412</v>
      </c>
      <c r="G119" s="107" t="s">
        <v>86</v>
      </c>
    </row>
    <row r="120" spans="1:7" x14ac:dyDescent="0.2">
      <c r="A120" s="107">
        <v>2022</v>
      </c>
      <c r="B120" s="107" t="s">
        <v>32</v>
      </c>
      <c r="C120" s="107" t="s">
        <v>85</v>
      </c>
      <c r="D120" s="107" t="s">
        <v>85</v>
      </c>
      <c r="E120" s="107" t="s">
        <v>1</v>
      </c>
      <c r="F120" s="107">
        <v>568.50470754000003</v>
      </c>
      <c r="G120" s="107" t="s">
        <v>86</v>
      </c>
    </row>
    <row r="121" spans="1:7" x14ac:dyDescent="0.2">
      <c r="A121" s="107">
        <v>2022</v>
      </c>
      <c r="B121" s="107" t="s">
        <v>42</v>
      </c>
      <c r="C121" s="107" t="s">
        <v>85</v>
      </c>
      <c r="D121" s="107" t="s">
        <v>85</v>
      </c>
      <c r="E121" s="107" t="s">
        <v>1</v>
      </c>
      <c r="F121" s="107">
        <v>-8.8641604100000002</v>
      </c>
      <c r="G121" s="107" t="s">
        <v>86</v>
      </c>
    </row>
    <row r="122" spans="1:7" x14ac:dyDescent="0.2">
      <c r="A122" s="116" t="s">
        <v>90</v>
      </c>
      <c r="B122" s="107" t="s">
        <v>6</v>
      </c>
      <c r="C122" s="107" t="s">
        <v>85</v>
      </c>
      <c r="D122" s="107" t="s">
        <v>85</v>
      </c>
      <c r="E122" s="107" t="s">
        <v>0</v>
      </c>
      <c r="F122" s="107">
        <v>20306.860763948098</v>
      </c>
      <c r="G122" s="107" t="s">
        <v>86</v>
      </c>
    </row>
    <row r="123" spans="1:7" x14ac:dyDescent="0.2">
      <c r="A123" s="116" t="s">
        <v>90</v>
      </c>
      <c r="B123" s="107" t="s">
        <v>10</v>
      </c>
      <c r="C123" s="107" t="s">
        <v>85</v>
      </c>
      <c r="D123" s="107" t="s">
        <v>85</v>
      </c>
      <c r="E123" s="107" t="s">
        <v>0</v>
      </c>
      <c r="F123" s="107">
        <v>17935.992062849906</v>
      </c>
      <c r="G123" s="107" t="s">
        <v>86</v>
      </c>
    </row>
    <row r="124" spans="1:7" x14ac:dyDescent="0.2">
      <c r="A124" s="116" t="s">
        <v>90</v>
      </c>
      <c r="B124" s="107" t="s">
        <v>8</v>
      </c>
      <c r="C124" s="107" t="s">
        <v>85</v>
      </c>
      <c r="D124" s="107" t="s">
        <v>85</v>
      </c>
      <c r="E124" s="107" t="s">
        <v>1</v>
      </c>
      <c r="F124" s="107">
        <v>30017.888035799093</v>
      </c>
      <c r="G124" s="107" t="s">
        <v>86</v>
      </c>
    </row>
    <row r="125" spans="1:7" x14ac:dyDescent="0.2">
      <c r="A125" s="116" t="s">
        <v>90</v>
      </c>
      <c r="B125" s="107" t="s">
        <v>12</v>
      </c>
      <c r="C125" s="107" t="s">
        <v>85</v>
      </c>
      <c r="D125" s="107" t="s">
        <v>85</v>
      </c>
      <c r="E125" s="107" t="s">
        <v>1</v>
      </c>
      <c r="F125" s="107">
        <v>5786.3851865308861</v>
      </c>
      <c r="G125" s="107" t="s">
        <v>86</v>
      </c>
    </row>
    <row r="126" spans="1:7" x14ac:dyDescent="0.2">
      <c r="A126" s="116" t="s">
        <v>90</v>
      </c>
      <c r="B126" s="107" t="s">
        <v>18</v>
      </c>
      <c r="C126" s="107" t="s">
        <v>85</v>
      </c>
      <c r="D126" s="107" t="s">
        <v>85</v>
      </c>
      <c r="E126" s="107" t="s">
        <v>0</v>
      </c>
      <c r="F126" s="107">
        <v>56.889672539999999</v>
      </c>
      <c r="G126" s="107" t="s">
        <v>86</v>
      </c>
    </row>
    <row r="127" spans="1:7" x14ac:dyDescent="0.2">
      <c r="A127" s="116" t="s">
        <v>90</v>
      </c>
      <c r="B127" s="107" t="s">
        <v>22</v>
      </c>
      <c r="C127" s="107" t="s">
        <v>85</v>
      </c>
      <c r="D127" s="107" t="s">
        <v>85</v>
      </c>
      <c r="E127" s="107" t="s">
        <v>0</v>
      </c>
      <c r="F127" s="107">
        <v>3361.500732219999</v>
      </c>
      <c r="G127" s="107" t="s">
        <v>86</v>
      </c>
    </row>
    <row r="128" spans="1:7" x14ac:dyDescent="0.2">
      <c r="A128" s="116" t="s">
        <v>90</v>
      </c>
      <c r="B128" s="107" t="s">
        <v>24</v>
      </c>
      <c r="C128" s="107" t="s">
        <v>85</v>
      </c>
      <c r="D128" s="107" t="s">
        <v>85</v>
      </c>
      <c r="E128" s="107" t="s">
        <v>0</v>
      </c>
      <c r="F128" s="107">
        <v>191.10545000999997</v>
      </c>
      <c r="G128" s="107" t="s">
        <v>86</v>
      </c>
    </row>
    <row r="129" spans="1:7" x14ac:dyDescent="0.2">
      <c r="A129" s="116" t="s">
        <v>90</v>
      </c>
      <c r="B129" s="107" t="s">
        <v>87</v>
      </c>
      <c r="C129" s="107" t="s">
        <v>85</v>
      </c>
      <c r="D129" s="107" t="s">
        <v>85</v>
      </c>
      <c r="E129" s="107" t="s">
        <v>0</v>
      </c>
      <c r="F129" s="107">
        <v>0</v>
      </c>
      <c r="G129" s="107" t="s">
        <v>86</v>
      </c>
    </row>
    <row r="130" spans="1:7" x14ac:dyDescent="0.2">
      <c r="A130" s="116" t="s">
        <v>90</v>
      </c>
      <c r="B130" s="107" t="s">
        <v>88</v>
      </c>
      <c r="C130" s="107" t="s">
        <v>85</v>
      </c>
      <c r="D130" s="107" t="s">
        <v>85</v>
      </c>
      <c r="E130" s="107" t="s">
        <v>0</v>
      </c>
      <c r="F130" s="107">
        <v>120.65627883000001</v>
      </c>
      <c r="G130" s="107" t="s">
        <v>86</v>
      </c>
    </row>
    <row r="131" spans="1:7" x14ac:dyDescent="0.2">
      <c r="A131" s="116" t="s">
        <v>90</v>
      </c>
      <c r="B131" s="107" t="s">
        <v>60</v>
      </c>
      <c r="C131" s="107" t="s">
        <v>85</v>
      </c>
      <c r="D131" s="107" t="s">
        <v>85</v>
      </c>
      <c r="E131" s="107" t="s">
        <v>0</v>
      </c>
      <c r="F131" s="107">
        <v>146.11622897999999</v>
      </c>
      <c r="G131" s="107" t="s">
        <v>86</v>
      </c>
    </row>
    <row r="132" spans="1:7" x14ac:dyDescent="0.2">
      <c r="A132" s="116" t="s">
        <v>90</v>
      </c>
      <c r="B132" s="107" t="s">
        <v>89</v>
      </c>
      <c r="C132" s="107" t="s">
        <v>85</v>
      </c>
      <c r="D132" s="107" t="s">
        <v>85</v>
      </c>
      <c r="E132" s="107" t="s">
        <v>0</v>
      </c>
      <c r="F132" s="107">
        <v>150.36464717000001</v>
      </c>
      <c r="G132" s="107" t="s">
        <v>86</v>
      </c>
    </row>
    <row r="133" spans="1:7" x14ac:dyDescent="0.2">
      <c r="A133" s="116" t="s">
        <v>90</v>
      </c>
      <c r="B133" s="107" t="s">
        <v>61</v>
      </c>
      <c r="C133" s="107" t="s">
        <v>85</v>
      </c>
      <c r="D133" s="107" t="s">
        <v>85</v>
      </c>
      <c r="E133" s="107" t="s">
        <v>0</v>
      </c>
      <c r="F133" s="107">
        <v>0.48</v>
      </c>
      <c r="G133" s="107" t="s">
        <v>86</v>
      </c>
    </row>
    <row r="134" spans="1:7" x14ac:dyDescent="0.2">
      <c r="A134" s="116" t="s">
        <v>90</v>
      </c>
      <c r="B134" s="107" t="s">
        <v>32</v>
      </c>
      <c r="C134" s="107" t="s">
        <v>85</v>
      </c>
      <c r="D134" s="107" t="s">
        <v>85</v>
      </c>
      <c r="E134" s="107" t="s">
        <v>0</v>
      </c>
      <c r="F134" s="107">
        <v>458.79140489999997</v>
      </c>
      <c r="G134" s="107" t="s">
        <v>86</v>
      </c>
    </row>
    <row r="135" spans="1:7" x14ac:dyDescent="0.2">
      <c r="A135" s="116" t="s">
        <v>90</v>
      </c>
      <c r="B135" s="107" t="s">
        <v>16</v>
      </c>
      <c r="C135" s="107" t="s">
        <v>85</v>
      </c>
      <c r="D135" s="107" t="s">
        <v>85</v>
      </c>
      <c r="E135" s="107" t="s">
        <v>1</v>
      </c>
      <c r="F135" s="107">
        <v>2.9044540000000003</v>
      </c>
      <c r="G135" s="107" t="s">
        <v>86</v>
      </c>
    </row>
    <row r="136" spans="1:7" x14ac:dyDescent="0.2">
      <c r="A136" s="116" t="s">
        <v>90</v>
      </c>
      <c r="B136" s="107" t="s">
        <v>22</v>
      </c>
      <c r="C136" s="107" t="s">
        <v>85</v>
      </c>
      <c r="D136" s="107" t="s">
        <v>85</v>
      </c>
      <c r="E136" s="107" t="s">
        <v>1</v>
      </c>
      <c r="F136" s="107">
        <v>4924.9758855100008</v>
      </c>
      <c r="G136" s="107" t="s">
        <v>86</v>
      </c>
    </row>
    <row r="137" spans="1:7" x14ac:dyDescent="0.2">
      <c r="A137" s="116" t="s">
        <v>90</v>
      </c>
      <c r="B137" s="107" t="s">
        <v>26</v>
      </c>
      <c r="C137" s="107" t="s">
        <v>85</v>
      </c>
      <c r="D137" s="107" t="s">
        <v>85</v>
      </c>
      <c r="E137" s="107" t="s">
        <v>1</v>
      </c>
      <c r="F137" s="107">
        <v>2045.2799035000003</v>
      </c>
      <c r="G137" s="107" t="s">
        <v>86</v>
      </c>
    </row>
    <row r="138" spans="1:7" x14ac:dyDescent="0.2">
      <c r="A138" s="116" t="s">
        <v>90</v>
      </c>
      <c r="B138" s="107" t="s">
        <v>30</v>
      </c>
      <c r="C138" s="107" t="s">
        <v>85</v>
      </c>
      <c r="D138" s="107" t="s">
        <v>85</v>
      </c>
      <c r="E138" s="107" t="s">
        <v>1</v>
      </c>
      <c r="F138" s="107">
        <v>1053.1279180299998</v>
      </c>
      <c r="G138" s="107" t="s">
        <v>86</v>
      </c>
    </row>
    <row r="139" spans="1:7" x14ac:dyDescent="0.2">
      <c r="A139" s="116" t="s">
        <v>90</v>
      </c>
      <c r="B139" s="107" t="s">
        <v>87</v>
      </c>
      <c r="C139" s="107" t="s">
        <v>85</v>
      </c>
      <c r="D139" s="107" t="s">
        <v>85</v>
      </c>
      <c r="E139" s="107" t="s">
        <v>1</v>
      </c>
      <c r="F139" s="107">
        <v>2.5370066700000002</v>
      </c>
      <c r="G139" s="107" t="s">
        <v>86</v>
      </c>
    </row>
    <row r="140" spans="1:7" x14ac:dyDescent="0.2">
      <c r="A140" s="116" t="s">
        <v>90</v>
      </c>
      <c r="B140" s="107" t="s">
        <v>88</v>
      </c>
      <c r="C140" s="107" t="s">
        <v>85</v>
      </c>
      <c r="D140" s="107" t="s">
        <v>85</v>
      </c>
      <c r="E140" s="107" t="s">
        <v>1</v>
      </c>
      <c r="F140" s="107">
        <v>3.6519632799999995</v>
      </c>
      <c r="G140" s="107" t="s">
        <v>86</v>
      </c>
    </row>
    <row r="141" spans="1:7" x14ac:dyDescent="0.2">
      <c r="A141" s="116" t="s">
        <v>90</v>
      </c>
      <c r="B141" s="107" t="s">
        <v>60</v>
      </c>
      <c r="C141" s="107" t="s">
        <v>85</v>
      </c>
      <c r="D141" s="107" t="s">
        <v>85</v>
      </c>
      <c r="E141" s="107" t="s">
        <v>1</v>
      </c>
      <c r="F141" s="107">
        <v>414.20884365387235</v>
      </c>
      <c r="G141" s="107" t="s">
        <v>86</v>
      </c>
    </row>
    <row r="142" spans="1:7" x14ac:dyDescent="0.2">
      <c r="A142" s="116" t="s">
        <v>90</v>
      </c>
      <c r="B142" s="107" t="s">
        <v>89</v>
      </c>
      <c r="C142" s="107" t="s">
        <v>85</v>
      </c>
      <c r="D142" s="107" t="s">
        <v>85</v>
      </c>
      <c r="E142" s="107" t="s">
        <v>1</v>
      </c>
      <c r="F142" s="107">
        <v>102.71675083</v>
      </c>
      <c r="G142" s="107" t="s">
        <v>86</v>
      </c>
    </row>
    <row r="143" spans="1:7" x14ac:dyDescent="0.2">
      <c r="A143" s="116" t="s">
        <v>90</v>
      </c>
      <c r="B143" s="107" t="s">
        <v>61</v>
      </c>
      <c r="C143" s="107" t="s">
        <v>85</v>
      </c>
      <c r="D143" s="107" t="s">
        <v>85</v>
      </c>
      <c r="E143" s="107" t="s">
        <v>1</v>
      </c>
      <c r="F143" s="107">
        <v>12.24048973</v>
      </c>
      <c r="G143" s="107" t="s">
        <v>86</v>
      </c>
    </row>
    <row r="144" spans="1:7" x14ac:dyDescent="0.2">
      <c r="A144" s="116" t="s">
        <v>90</v>
      </c>
      <c r="B144" s="107" t="s">
        <v>32</v>
      </c>
      <c r="C144" s="107" t="s">
        <v>85</v>
      </c>
      <c r="D144" s="107" t="s">
        <v>85</v>
      </c>
      <c r="E144" s="107" t="s">
        <v>1</v>
      </c>
      <c r="F144" s="107">
        <v>545.24556873999995</v>
      </c>
      <c r="G144" s="107" t="s">
        <v>86</v>
      </c>
    </row>
    <row r="145" spans="1:7" x14ac:dyDescent="0.2">
      <c r="A145" s="116" t="s">
        <v>90</v>
      </c>
      <c r="B145" s="107" t="s">
        <v>42</v>
      </c>
      <c r="C145" s="107" t="s">
        <v>85</v>
      </c>
      <c r="D145" s="107" t="s">
        <v>85</v>
      </c>
      <c r="E145" s="107" t="s">
        <v>1</v>
      </c>
      <c r="F145" s="107">
        <v>-9.1661486500000002</v>
      </c>
      <c r="G145" s="107" t="s">
        <v>86</v>
      </c>
    </row>
  </sheetData>
  <hyperlinks>
    <hyperlink ref="I1" location="Contenido!A1" display="Contenido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9"/>
  <sheetViews>
    <sheetView showGridLines="0" workbookViewId="0"/>
  </sheetViews>
  <sheetFormatPr baseColWidth="10" defaultRowHeight="14.25" x14ac:dyDescent="0.2"/>
  <cols>
    <col min="1" max="1" width="16.5703125" style="108" customWidth="1"/>
    <col min="2" max="2" width="81" style="108" customWidth="1"/>
    <col min="3" max="16384" width="11.42578125" style="108"/>
  </cols>
  <sheetData>
    <row r="1" spans="1:3" s="102" customFormat="1" ht="15.75" x14ac:dyDescent="0.25">
      <c r="A1" s="101" t="s">
        <v>92</v>
      </c>
      <c r="C1" s="103" t="s">
        <v>73</v>
      </c>
    </row>
    <row r="2" spans="1:3" s="102" customFormat="1" ht="12.75" x14ac:dyDescent="0.2">
      <c r="A2" s="104"/>
      <c r="B2" s="104"/>
    </row>
    <row r="3" spans="1:3" s="102" customFormat="1" ht="12.75" x14ac:dyDescent="0.2">
      <c r="A3" s="105" t="s">
        <v>79</v>
      </c>
      <c r="B3" s="105" t="s">
        <v>93</v>
      </c>
    </row>
    <row r="4" spans="1:3" x14ac:dyDescent="0.2">
      <c r="A4" s="106" t="s">
        <v>6</v>
      </c>
      <c r="B4" s="107" t="s">
        <v>96</v>
      </c>
    </row>
    <row r="5" spans="1:3" x14ac:dyDescent="0.2">
      <c r="A5" s="106" t="s">
        <v>10</v>
      </c>
      <c r="B5" s="107" t="s">
        <v>97</v>
      </c>
    </row>
    <row r="6" spans="1:3" x14ac:dyDescent="0.2">
      <c r="A6" s="106" t="s">
        <v>8</v>
      </c>
      <c r="B6" s="107" t="s">
        <v>94</v>
      </c>
    </row>
    <row r="7" spans="1:3" x14ac:dyDescent="0.2">
      <c r="A7" s="106" t="s">
        <v>12</v>
      </c>
      <c r="B7" s="107" t="s">
        <v>95</v>
      </c>
    </row>
    <row r="8" spans="1:3" x14ac:dyDescent="0.2">
      <c r="A8" s="106" t="s">
        <v>16</v>
      </c>
      <c r="B8" s="107" t="str">
        <f>UPPER('[3]Cuadro 2'!$B$14)</f>
        <v>REMUNERACIÓN DE LOS ASALARIADOS</v>
      </c>
    </row>
    <row r="9" spans="1:3" x14ac:dyDescent="0.2">
      <c r="A9" s="106" t="s">
        <v>18</v>
      </c>
      <c r="B9" s="107" t="s">
        <v>98</v>
      </c>
    </row>
    <row r="10" spans="1:3" x14ac:dyDescent="0.2">
      <c r="A10" s="107" t="s">
        <v>22</v>
      </c>
      <c r="B10" s="107" t="s">
        <v>99</v>
      </c>
    </row>
    <row r="11" spans="1:3" x14ac:dyDescent="0.2">
      <c r="A11" s="107" t="s">
        <v>24</v>
      </c>
      <c r="B11" s="107" t="s">
        <v>100</v>
      </c>
    </row>
    <row r="12" spans="1:3" x14ac:dyDescent="0.2">
      <c r="A12" s="107" t="s">
        <v>61</v>
      </c>
      <c r="B12" s="107" t="s">
        <v>101</v>
      </c>
    </row>
    <row r="13" spans="1:3" x14ac:dyDescent="0.2">
      <c r="A13" s="107" t="s">
        <v>32</v>
      </c>
      <c r="B13" s="107" t="s">
        <v>102</v>
      </c>
    </row>
    <row r="14" spans="1:3" x14ac:dyDescent="0.2">
      <c r="A14" s="107" t="s">
        <v>26</v>
      </c>
      <c r="B14" s="107" t="s">
        <v>104</v>
      </c>
    </row>
    <row r="15" spans="1:3" x14ac:dyDescent="0.2">
      <c r="A15" s="107" t="s">
        <v>30</v>
      </c>
      <c r="B15" s="107" t="s">
        <v>105</v>
      </c>
    </row>
    <row r="16" spans="1:3" x14ac:dyDescent="0.2">
      <c r="A16" s="107" t="s">
        <v>60</v>
      </c>
      <c r="B16" s="107" t="s">
        <v>103</v>
      </c>
    </row>
    <row r="17" spans="1:2" x14ac:dyDescent="0.2">
      <c r="A17" s="107" t="s">
        <v>89</v>
      </c>
      <c r="B17" s="107" t="s">
        <v>107</v>
      </c>
    </row>
    <row r="18" spans="1:2" x14ac:dyDescent="0.2">
      <c r="A18" s="107" t="s">
        <v>42</v>
      </c>
      <c r="B18" s="107" t="s">
        <v>106</v>
      </c>
    </row>
    <row r="19" spans="1:2" ht="15" x14ac:dyDescent="0.25">
      <c r="A19"/>
      <c r="B19" s="107"/>
    </row>
    <row r="20" spans="1:2" ht="15" x14ac:dyDescent="0.25">
      <c r="A20"/>
      <c r="B20" s="107"/>
    </row>
    <row r="21" spans="1:2" ht="15" x14ac:dyDescent="0.25">
      <c r="A21"/>
      <c r="B21" s="107"/>
    </row>
    <row r="22" spans="1:2" ht="15" x14ac:dyDescent="0.25">
      <c r="A22"/>
      <c r="B22" s="107"/>
    </row>
    <row r="23" spans="1:2" ht="15" x14ac:dyDescent="0.25">
      <c r="A23"/>
      <c r="B23" s="107"/>
    </row>
    <row r="24" spans="1:2" ht="15" x14ac:dyDescent="0.25">
      <c r="A24"/>
      <c r="B24" s="107"/>
    </row>
    <row r="25" spans="1:2" ht="15" x14ac:dyDescent="0.25">
      <c r="A25"/>
      <c r="B25" s="107"/>
    </row>
    <row r="26" spans="1:2" ht="15" x14ac:dyDescent="0.25">
      <c r="A26"/>
      <c r="B26" s="107"/>
    </row>
    <row r="27" spans="1:2" ht="15" x14ac:dyDescent="0.25">
      <c r="A27"/>
      <c r="B27" s="107"/>
    </row>
    <row r="28" spans="1:2" ht="15" x14ac:dyDescent="0.25">
      <c r="A28"/>
      <c r="B28" s="107"/>
    </row>
    <row r="29" spans="1:2" ht="15" x14ac:dyDescent="0.25">
      <c r="A29"/>
      <c r="B29" s="107"/>
    </row>
    <row r="30" spans="1:2" ht="15" x14ac:dyDescent="0.25">
      <c r="A30"/>
      <c r="B30" s="107"/>
    </row>
    <row r="31" spans="1:2" ht="15" x14ac:dyDescent="0.25">
      <c r="A31"/>
      <c r="B31" s="107"/>
    </row>
    <row r="32" spans="1:2" ht="15" x14ac:dyDescent="0.25">
      <c r="A32"/>
      <c r="B32" s="107"/>
    </row>
    <row r="33" spans="1:2" ht="15" x14ac:dyDescent="0.25">
      <c r="A33"/>
      <c r="B33" s="107"/>
    </row>
    <row r="34" spans="1:2" ht="15" x14ac:dyDescent="0.25">
      <c r="A34"/>
      <c r="B34" s="107"/>
    </row>
    <row r="35" spans="1:2" ht="15" x14ac:dyDescent="0.25">
      <c r="A35"/>
      <c r="B35" s="107"/>
    </row>
    <row r="36" spans="1:2" ht="15" x14ac:dyDescent="0.25">
      <c r="A36"/>
      <c r="B36" s="107"/>
    </row>
    <row r="37" spans="1:2" ht="15" x14ac:dyDescent="0.25">
      <c r="A37"/>
      <c r="B37" s="107"/>
    </row>
    <row r="38" spans="1:2" ht="15" x14ac:dyDescent="0.25">
      <c r="A38"/>
      <c r="B38" s="107"/>
    </row>
    <row r="39" spans="1:2" ht="15" x14ac:dyDescent="0.25">
      <c r="A39"/>
      <c r="B39" s="107"/>
    </row>
    <row r="40" spans="1:2" ht="15" x14ac:dyDescent="0.25">
      <c r="A40"/>
      <c r="B40" s="107"/>
    </row>
    <row r="41" spans="1:2" ht="15" x14ac:dyDescent="0.25">
      <c r="A41"/>
      <c r="B41" s="107"/>
    </row>
    <row r="42" spans="1:2" ht="15" x14ac:dyDescent="0.25">
      <c r="A42"/>
      <c r="B42" s="107"/>
    </row>
    <row r="43" spans="1:2" ht="15" x14ac:dyDescent="0.25">
      <c r="A43"/>
      <c r="B43" s="107"/>
    </row>
    <row r="44" spans="1:2" ht="15" x14ac:dyDescent="0.25">
      <c r="A44"/>
      <c r="B44" s="107"/>
    </row>
    <row r="45" spans="1:2" ht="15" x14ac:dyDescent="0.25">
      <c r="A45"/>
      <c r="B45" s="107"/>
    </row>
    <row r="46" spans="1:2" ht="15" x14ac:dyDescent="0.25">
      <c r="A46"/>
      <c r="B46" s="107"/>
    </row>
    <row r="47" spans="1:2" ht="15" x14ac:dyDescent="0.25">
      <c r="A47"/>
      <c r="B47" s="107"/>
    </row>
    <row r="48" spans="1:2" ht="15" x14ac:dyDescent="0.25">
      <c r="A48"/>
      <c r="B48" s="107"/>
    </row>
    <row r="49" spans="1:2" ht="15" x14ac:dyDescent="0.25">
      <c r="A49"/>
      <c r="B49" s="107"/>
    </row>
    <row r="50" spans="1:2" ht="15" x14ac:dyDescent="0.25">
      <c r="A50"/>
      <c r="B50" s="107"/>
    </row>
    <row r="51" spans="1:2" ht="15" x14ac:dyDescent="0.25">
      <c r="A51"/>
      <c r="B51" s="107"/>
    </row>
    <row r="52" spans="1:2" ht="15" x14ac:dyDescent="0.25">
      <c r="A52"/>
      <c r="B52" s="107"/>
    </row>
    <row r="53" spans="1:2" ht="15" x14ac:dyDescent="0.25">
      <c r="A53"/>
      <c r="B53" s="107"/>
    </row>
    <row r="54" spans="1:2" ht="15" x14ac:dyDescent="0.25">
      <c r="A54"/>
      <c r="B54" s="107"/>
    </row>
    <row r="55" spans="1:2" ht="15" x14ac:dyDescent="0.25">
      <c r="A55"/>
      <c r="B55" s="107"/>
    </row>
    <row r="56" spans="1:2" ht="15" x14ac:dyDescent="0.25">
      <c r="A56"/>
      <c r="B56" s="107"/>
    </row>
    <row r="57" spans="1:2" ht="15" x14ac:dyDescent="0.25">
      <c r="A57"/>
      <c r="B57" s="107"/>
    </row>
    <row r="58" spans="1:2" ht="15" x14ac:dyDescent="0.25">
      <c r="A58"/>
      <c r="B58" s="107"/>
    </row>
    <row r="59" spans="1:2" ht="15" x14ac:dyDescent="0.25">
      <c r="A59"/>
      <c r="B59" s="107"/>
    </row>
    <row r="60" spans="1:2" ht="15" x14ac:dyDescent="0.25">
      <c r="A60"/>
      <c r="B60" s="107"/>
    </row>
    <row r="61" spans="1:2" ht="15" x14ac:dyDescent="0.25">
      <c r="A61"/>
      <c r="B61" s="107"/>
    </row>
    <row r="62" spans="1:2" ht="15" x14ac:dyDescent="0.25">
      <c r="A62"/>
      <c r="B62" s="107"/>
    </row>
    <row r="63" spans="1:2" ht="15" x14ac:dyDescent="0.25">
      <c r="A63"/>
      <c r="B63" s="107"/>
    </row>
    <row r="64" spans="1:2" ht="15" x14ac:dyDescent="0.25">
      <c r="A64"/>
      <c r="B64" s="107"/>
    </row>
    <row r="65" spans="1:2" ht="15" x14ac:dyDescent="0.25">
      <c r="A65"/>
      <c r="B65" s="107"/>
    </row>
    <row r="66" spans="1:2" ht="15" x14ac:dyDescent="0.25">
      <c r="A66"/>
      <c r="B66" s="107"/>
    </row>
    <row r="67" spans="1:2" ht="15" x14ac:dyDescent="0.25">
      <c r="A67"/>
      <c r="B67" s="107"/>
    </row>
    <row r="68" spans="1:2" ht="15" x14ac:dyDescent="0.25">
      <c r="A68"/>
      <c r="B68" s="107"/>
    </row>
    <row r="69" spans="1:2" ht="15" x14ac:dyDescent="0.25">
      <c r="A69"/>
      <c r="B69" s="107"/>
    </row>
    <row r="70" spans="1:2" ht="15" x14ac:dyDescent="0.25">
      <c r="A70"/>
      <c r="B70" s="107"/>
    </row>
    <row r="71" spans="1:2" ht="15" x14ac:dyDescent="0.25">
      <c r="A71"/>
      <c r="B71" s="107"/>
    </row>
    <row r="72" spans="1:2" ht="15" x14ac:dyDescent="0.25">
      <c r="A72"/>
      <c r="B72" s="107"/>
    </row>
    <row r="73" spans="1:2" ht="15" x14ac:dyDescent="0.25">
      <c r="A73"/>
      <c r="B73" s="107"/>
    </row>
    <row r="74" spans="1:2" ht="15" x14ac:dyDescent="0.25">
      <c r="A74"/>
      <c r="B74" s="107"/>
    </row>
    <row r="75" spans="1:2" ht="15" x14ac:dyDescent="0.25">
      <c r="A75"/>
      <c r="B75" s="107"/>
    </row>
    <row r="76" spans="1:2" ht="15" x14ac:dyDescent="0.25">
      <c r="A76"/>
      <c r="B76" s="107"/>
    </row>
    <row r="77" spans="1:2" ht="15" x14ac:dyDescent="0.25">
      <c r="A77"/>
      <c r="B77" s="107"/>
    </row>
    <row r="78" spans="1:2" ht="15" x14ac:dyDescent="0.25">
      <c r="A78"/>
      <c r="B78" s="107"/>
    </row>
    <row r="79" spans="1:2" ht="15" x14ac:dyDescent="0.25">
      <c r="A79"/>
      <c r="B79" s="107"/>
    </row>
    <row r="80" spans="1:2" ht="15" x14ac:dyDescent="0.25">
      <c r="A80"/>
      <c r="B80" s="107"/>
    </row>
    <row r="81" spans="1:2" ht="15" x14ac:dyDescent="0.25">
      <c r="A81"/>
      <c r="B81" s="107"/>
    </row>
    <row r="82" spans="1:2" ht="15" x14ac:dyDescent="0.25">
      <c r="A82"/>
      <c r="B82" s="107"/>
    </row>
    <row r="83" spans="1:2" ht="15" x14ac:dyDescent="0.25">
      <c r="A83"/>
      <c r="B83" s="107"/>
    </row>
    <row r="84" spans="1:2" ht="15" x14ac:dyDescent="0.25">
      <c r="A84"/>
      <c r="B84" s="107"/>
    </row>
    <row r="85" spans="1:2" ht="15" x14ac:dyDescent="0.25">
      <c r="A85"/>
      <c r="B85" s="107"/>
    </row>
    <row r="86" spans="1:2" ht="15" x14ac:dyDescent="0.25">
      <c r="A86"/>
      <c r="B86" s="107"/>
    </row>
    <row r="87" spans="1:2" ht="15" x14ac:dyDescent="0.25">
      <c r="A87"/>
      <c r="B87" s="107"/>
    </row>
    <row r="88" spans="1:2" ht="15" x14ac:dyDescent="0.25">
      <c r="A88"/>
      <c r="B88" s="107"/>
    </row>
    <row r="89" spans="1:2" ht="15" x14ac:dyDescent="0.25">
      <c r="A89"/>
      <c r="B89" s="107"/>
    </row>
    <row r="90" spans="1:2" ht="15" x14ac:dyDescent="0.25">
      <c r="A90"/>
      <c r="B90" s="107"/>
    </row>
    <row r="91" spans="1:2" ht="15" x14ac:dyDescent="0.25">
      <c r="A91"/>
      <c r="B91" s="107"/>
    </row>
    <row r="92" spans="1:2" ht="15" x14ac:dyDescent="0.25">
      <c r="A92"/>
      <c r="B92" s="107"/>
    </row>
    <row r="93" spans="1:2" ht="15" x14ac:dyDescent="0.25">
      <c r="A93"/>
      <c r="B93" s="107"/>
    </row>
    <row r="94" spans="1:2" ht="15" x14ac:dyDescent="0.25">
      <c r="A94"/>
      <c r="B94" s="107"/>
    </row>
    <row r="95" spans="1:2" ht="15" x14ac:dyDescent="0.25">
      <c r="A95"/>
      <c r="B95" s="107"/>
    </row>
    <row r="96" spans="1:2" ht="15" x14ac:dyDescent="0.25">
      <c r="A96"/>
      <c r="B96" s="107"/>
    </row>
    <row r="97" spans="1:2" ht="15" x14ac:dyDescent="0.25">
      <c r="A97"/>
      <c r="B97" s="107"/>
    </row>
    <row r="98" spans="1:2" ht="15" x14ac:dyDescent="0.25">
      <c r="A98"/>
      <c r="B98" s="107"/>
    </row>
    <row r="99" spans="1:2" ht="15" x14ac:dyDescent="0.25">
      <c r="A99"/>
      <c r="B99" s="107"/>
    </row>
    <row r="100" spans="1:2" ht="15" x14ac:dyDescent="0.25">
      <c r="A100"/>
      <c r="B100" s="107"/>
    </row>
    <row r="101" spans="1:2" ht="15" x14ac:dyDescent="0.25">
      <c r="A101"/>
      <c r="B101" s="107"/>
    </row>
    <row r="102" spans="1:2" ht="15" x14ac:dyDescent="0.25">
      <c r="A102"/>
      <c r="B102" s="107"/>
    </row>
    <row r="103" spans="1:2" ht="15" x14ac:dyDescent="0.25">
      <c r="A103"/>
      <c r="B103" s="107"/>
    </row>
    <row r="104" spans="1:2" ht="15" x14ac:dyDescent="0.25">
      <c r="A104"/>
      <c r="B104" s="107"/>
    </row>
    <row r="105" spans="1:2" ht="15" x14ac:dyDescent="0.25">
      <c r="A105"/>
      <c r="B105" s="107"/>
    </row>
    <row r="106" spans="1:2" ht="15" x14ac:dyDescent="0.25">
      <c r="A106"/>
      <c r="B106" s="107"/>
    </row>
    <row r="107" spans="1:2" ht="15" x14ac:dyDescent="0.25">
      <c r="A107"/>
      <c r="B107" s="107"/>
    </row>
    <row r="108" spans="1:2" ht="15" x14ac:dyDescent="0.25">
      <c r="A108"/>
      <c r="B108" s="107"/>
    </row>
    <row r="109" spans="1:2" ht="15" x14ac:dyDescent="0.25">
      <c r="A109"/>
      <c r="B109" s="107"/>
    </row>
    <row r="110" spans="1:2" ht="15" x14ac:dyDescent="0.25">
      <c r="A110"/>
      <c r="B110" s="107"/>
    </row>
    <row r="111" spans="1:2" ht="15" x14ac:dyDescent="0.25">
      <c r="A111"/>
      <c r="B111" s="107"/>
    </row>
    <row r="112" spans="1:2" ht="15" x14ac:dyDescent="0.25">
      <c r="A112"/>
      <c r="B112" s="107"/>
    </row>
    <row r="113" spans="1:2" ht="15" x14ac:dyDescent="0.25">
      <c r="A113"/>
      <c r="B113" s="107"/>
    </row>
    <row r="114" spans="1:2" ht="15" x14ac:dyDescent="0.25">
      <c r="A114"/>
      <c r="B114" s="107"/>
    </row>
    <row r="115" spans="1:2" ht="15" x14ac:dyDescent="0.25">
      <c r="A115"/>
      <c r="B115" s="107"/>
    </row>
    <row r="116" spans="1:2" ht="15" x14ac:dyDescent="0.25">
      <c r="A116"/>
      <c r="B116" s="107"/>
    </row>
    <row r="117" spans="1:2" ht="15" x14ac:dyDescent="0.25">
      <c r="A117"/>
      <c r="B117" s="107"/>
    </row>
    <row r="118" spans="1:2" ht="15" x14ac:dyDescent="0.25">
      <c r="A118"/>
      <c r="B118" s="107"/>
    </row>
    <row r="119" spans="1:2" ht="15" x14ac:dyDescent="0.25">
      <c r="A119"/>
      <c r="B119" s="107"/>
    </row>
    <row r="120" spans="1:2" ht="15" x14ac:dyDescent="0.25">
      <c r="A120"/>
      <c r="B120" s="107"/>
    </row>
    <row r="121" spans="1:2" ht="15" x14ac:dyDescent="0.25">
      <c r="A121"/>
      <c r="B121" s="107"/>
    </row>
    <row r="122" spans="1:2" ht="15" x14ac:dyDescent="0.25">
      <c r="A122"/>
      <c r="B122" s="107"/>
    </row>
    <row r="123" spans="1:2" ht="15" x14ac:dyDescent="0.25">
      <c r="A123"/>
      <c r="B123" s="107"/>
    </row>
    <row r="124" spans="1:2" ht="15" x14ac:dyDescent="0.25">
      <c r="A124"/>
      <c r="B124" s="107"/>
    </row>
    <row r="125" spans="1:2" ht="15" x14ac:dyDescent="0.25">
      <c r="A125"/>
      <c r="B125" s="107"/>
    </row>
    <row r="126" spans="1:2" ht="15" x14ac:dyDescent="0.25">
      <c r="A126"/>
      <c r="B126" s="107"/>
    </row>
    <row r="127" spans="1:2" ht="15" x14ac:dyDescent="0.25">
      <c r="A127"/>
      <c r="B127" s="107"/>
    </row>
    <row r="128" spans="1:2" ht="15" x14ac:dyDescent="0.25">
      <c r="A128"/>
      <c r="B128" s="107"/>
    </row>
    <row r="129" spans="1:2" ht="15" x14ac:dyDescent="0.25">
      <c r="A129"/>
      <c r="B129" s="107"/>
    </row>
    <row r="130" spans="1:2" ht="15" x14ac:dyDescent="0.25">
      <c r="A130"/>
      <c r="B130" s="107"/>
    </row>
    <row r="131" spans="1:2" ht="15" x14ac:dyDescent="0.25">
      <c r="A131"/>
      <c r="B131" s="107"/>
    </row>
    <row r="132" spans="1:2" ht="15" x14ac:dyDescent="0.25">
      <c r="A132"/>
      <c r="B132" s="107"/>
    </row>
    <row r="133" spans="1:2" ht="15" x14ac:dyDescent="0.25">
      <c r="A133"/>
      <c r="B133" s="107"/>
    </row>
    <row r="134" spans="1:2" ht="15" x14ac:dyDescent="0.25">
      <c r="A134"/>
      <c r="B134" s="107"/>
    </row>
    <row r="135" spans="1:2" ht="15" x14ac:dyDescent="0.25">
      <c r="A135"/>
      <c r="B135" s="107"/>
    </row>
    <row r="136" spans="1:2" ht="15" x14ac:dyDescent="0.25">
      <c r="A136"/>
      <c r="B136" s="107"/>
    </row>
    <row r="137" spans="1:2" ht="15" x14ac:dyDescent="0.25">
      <c r="A137"/>
      <c r="B137" s="107"/>
    </row>
    <row r="138" spans="1:2" ht="15" x14ac:dyDescent="0.25">
      <c r="A138"/>
      <c r="B138" s="107"/>
    </row>
    <row r="139" spans="1:2" ht="15" x14ac:dyDescent="0.25">
      <c r="A139"/>
      <c r="B139" s="107"/>
    </row>
    <row r="140" spans="1:2" ht="15" x14ac:dyDescent="0.25">
      <c r="A140"/>
      <c r="B140" s="107"/>
    </row>
    <row r="141" spans="1:2" ht="15" x14ac:dyDescent="0.25">
      <c r="A141"/>
      <c r="B141" s="107"/>
    </row>
    <row r="142" spans="1:2" ht="15" x14ac:dyDescent="0.25">
      <c r="A142"/>
      <c r="B142" s="107"/>
    </row>
    <row r="143" spans="1:2" ht="15" x14ac:dyDescent="0.25">
      <c r="A143"/>
      <c r="B143" s="107"/>
    </row>
    <row r="144" spans="1:2" ht="15" x14ac:dyDescent="0.25">
      <c r="A144"/>
      <c r="B144" s="107"/>
    </row>
    <row r="145" spans="1:2" ht="15" x14ac:dyDescent="0.25">
      <c r="A145"/>
      <c r="B145" s="107"/>
    </row>
    <row r="146" spans="1:2" ht="15" x14ac:dyDescent="0.25">
      <c r="A146"/>
      <c r="B146" s="107"/>
    </row>
    <row r="147" spans="1:2" ht="15" x14ac:dyDescent="0.25">
      <c r="A147"/>
      <c r="B147" s="107"/>
    </row>
    <row r="148" spans="1:2" ht="15" x14ac:dyDescent="0.25">
      <c r="A148"/>
      <c r="B148" s="107"/>
    </row>
    <row r="149" spans="1:2" ht="15" x14ac:dyDescent="0.25">
      <c r="A149"/>
      <c r="B149" s="107"/>
    </row>
    <row r="150" spans="1:2" ht="15" x14ac:dyDescent="0.25">
      <c r="A150"/>
      <c r="B150" s="107"/>
    </row>
    <row r="151" spans="1:2" ht="15" x14ac:dyDescent="0.25">
      <c r="A151"/>
      <c r="B151" s="107"/>
    </row>
    <row r="152" spans="1:2" ht="15" x14ac:dyDescent="0.25">
      <c r="A152"/>
      <c r="B152" s="107"/>
    </row>
    <row r="153" spans="1:2" ht="15" x14ac:dyDescent="0.25">
      <c r="A153"/>
      <c r="B153" s="107"/>
    </row>
    <row r="154" spans="1:2" ht="15" x14ac:dyDescent="0.25">
      <c r="A154"/>
      <c r="B154" s="107"/>
    </row>
    <row r="155" spans="1:2" ht="15" x14ac:dyDescent="0.25">
      <c r="A155"/>
      <c r="B155" s="107"/>
    </row>
    <row r="156" spans="1:2" ht="15" x14ac:dyDescent="0.25">
      <c r="A156"/>
      <c r="B156" s="107"/>
    </row>
    <row r="157" spans="1:2" ht="15" x14ac:dyDescent="0.25">
      <c r="A157"/>
      <c r="B157" s="107"/>
    </row>
    <row r="158" spans="1:2" ht="15" x14ac:dyDescent="0.25">
      <c r="A158"/>
      <c r="B158" s="107"/>
    </row>
    <row r="159" spans="1:2" ht="15" x14ac:dyDescent="0.25">
      <c r="A159"/>
      <c r="B159" s="107"/>
    </row>
    <row r="160" spans="1:2" ht="15" x14ac:dyDescent="0.25">
      <c r="A160"/>
      <c r="B160" s="107"/>
    </row>
    <row r="161" spans="1:2" ht="15" x14ac:dyDescent="0.25">
      <c r="A161"/>
      <c r="B161" s="107"/>
    </row>
    <row r="162" spans="1:2" ht="15" x14ac:dyDescent="0.25">
      <c r="A162"/>
      <c r="B162" s="107"/>
    </row>
    <row r="163" spans="1:2" ht="15" x14ac:dyDescent="0.25">
      <c r="A163"/>
      <c r="B163" s="107"/>
    </row>
    <row r="164" spans="1:2" ht="15" x14ac:dyDescent="0.25">
      <c r="A164"/>
      <c r="B164" s="107"/>
    </row>
    <row r="165" spans="1:2" ht="15" x14ac:dyDescent="0.25">
      <c r="A165"/>
      <c r="B165" s="107"/>
    </row>
    <row r="166" spans="1:2" ht="15" x14ac:dyDescent="0.25">
      <c r="A166"/>
      <c r="B166" s="107"/>
    </row>
    <row r="167" spans="1:2" ht="15" x14ac:dyDescent="0.25">
      <c r="A167"/>
      <c r="B167" s="107"/>
    </row>
    <row r="168" spans="1:2" ht="15" x14ac:dyDescent="0.25">
      <c r="A168"/>
      <c r="B168" s="107"/>
    </row>
    <row r="169" spans="1:2" ht="15" x14ac:dyDescent="0.25">
      <c r="A169"/>
      <c r="B169" s="107"/>
    </row>
    <row r="170" spans="1:2" ht="15" x14ac:dyDescent="0.25">
      <c r="A170"/>
      <c r="B170" s="107"/>
    </row>
    <row r="171" spans="1:2" ht="15" x14ac:dyDescent="0.25">
      <c r="A171"/>
      <c r="B171" s="107"/>
    </row>
    <row r="172" spans="1:2" ht="15" x14ac:dyDescent="0.25">
      <c r="A172"/>
      <c r="B172" s="107"/>
    </row>
    <row r="173" spans="1:2" ht="15" x14ac:dyDescent="0.25">
      <c r="A173"/>
      <c r="B173" s="107"/>
    </row>
    <row r="174" spans="1:2" ht="15" x14ac:dyDescent="0.25">
      <c r="A174"/>
      <c r="B174" s="107"/>
    </row>
    <row r="175" spans="1:2" ht="15" x14ac:dyDescent="0.25">
      <c r="A175"/>
      <c r="B175" s="107"/>
    </row>
    <row r="176" spans="1:2" ht="15" x14ac:dyDescent="0.25">
      <c r="A176"/>
      <c r="B176" s="107"/>
    </row>
    <row r="177" spans="1:2" ht="15" x14ac:dyDescent="0.25">
      <c r="A177"/>
      <c r="B177" s="107"/>
    </row>
    <row r="178" spans="1:2" ht="15" x14ac:dyDescent="0.25">
      <c r="A178"/>
      <c r="B178" s="107"/>
    </row>
    <row r="179" spans="1:2" ht="15" x14ac:dyDescent="0.25">
      <c r="A179"/>
      <c r="B179" s="107"/>
    </row>
    <row r="180" spans="1:2" ht="15" x14ac:dyDescent="0.25">
      <c r="A180"/>
      <c r="B180" s="107"/>
    </row>
    <row r="181" spans="1:2" ht="15" x14ac:dyDescent="0.25">
      <c r="A181"/>
      <c r="B181" s="107"/>
    </row>
    <row r="182" spans="1:2" ht="15" x14ac:dyDescent="0.25">
      <c r="A182"/>
      <c r="B182" s="107"/>
    </row>
    <row r="183" spans="1:2" ht="15" x14ac:dyDescent="0.25">
      <c r="A183"/>
      <c r="B183" s="107"/>
    </row>
    <row r="184" spans="1:2" ht="15" x14ac:dyDescent="0.25">
      <c r="A184"/>
      <c r="B184" s="107"/>
    </row>
    <row r="185" spans="1:2" ht="15" x14ac:dyDescent="0.25">
      <c r="A185"/>
      <c r="B185" s="107"/>
    </row>
    <row r="186" spans="1:2" ht="15" x14ac:dyDescent="0.25">
      <c r="A186"/>
      <c r="B186" s="107"/>
    </row>
    <row r="187" spans="1:2" ht="15" x14ac:dyDescent="0.25">
      <c r="A187"/>
      <c r="B187" s="107"/>
    </row>
    <row r="188" spans="1:2" ht="15" x14ac:dyDescent="0.25">
      <c r="A188"/>
      <c r="B188" s="107"/>
    </row>
    <row r="189" spans="1:2" ht="15" x14ac:dyDescent="0.25">
      <c r="A189"/>
      <c r="B189" s="107"/>
    </row>
    <row r="190" spans="1:2" ht="15" x14ac:dyDescent="0.25">
      <c r="A190"/>
      <c r="B190" s="107"/>
    </row>
    <row r="191" spans="1:2" ht="15" x14ac:dyDescent="0.25">
      <c r="A191"/>
      <c r="B191" s="107"/>
    </row>
    <row r="192" spans="1:2" ht="15" x14ac:dyDescent="0.25">
      <c r="A192"/>
      <c r="B192" s="107"/>
    </row>
    <row r="193" spans="1:2" ht="15" x14ac:dyDescent="0.25">
      <c r="A193"/>
      <c r="B193" s="107"/>
    </row>
    <row r="194" spans="1:2" ht="15" x14ac:dyDescent="0.25">
      <c r="A194"/>
      <c r="B194" s="107"/>
    </row>
    <row r="195" spans="1:2" ht="15" x14ac:dyDescent="0.25">
      <c r="A195"/>
      <c r="B195" s="107"/>
    </row>
    <row r="196" spans="1:2" ht="15" x14ac:dyDescent="0.25">
      <c r="A196"/>
      <c r="B196" s="107"/>
    </row>
    <row r="197" spans="1:2" ht="15" x14ac:dyDescent="0.25">
      <c r="A197"/>
      <c r="B197" s="107"/>
    </row>
    <row r="198" spans="1:2" ht="15" x14ac:dyDescent="0.25">
      <c r="A198"/>
      <c r="B198" s="107"/>
    </row>
    <row r="199" spans="1:2" ht="15" x14ac:dyDescent="0.25">
      <c r="A199"/>
      <c r="B199" s="107"/>
    </row>
    <row r="200" spans="1:2" ht="15" x14ac:dyDescent="0.25">
      <c r="A200"/>
      <c r="B200" s="107"/>
    </row>
    <row r="201" spans="1:2" ht="15" x14ac:dyDescent="0.25">
      <c r="A201"/>
      <c r="B201" s="107"/>
    </row>
    <row r="202" spans="1:2" ht="15" x14ac:dyDescent="0.25">
      <c r="A202"/>
      <c r="B202" s="107"/>
    </row>
    <row r="203" spans="1:2" ht="15" x14ac:dyDescent="0.25">
      <c r="A203"/>
      <c r="B203" s="107"/>
    </row>
    <row r="204" spans="1:2" ht="15" x14ac:dyDescent="0.25">
      <c r="A204"/>
      <c r="B204" s="107"/>
    </row>
    <row r="205" spans="1:2" ht="15" x14ac:dyDescent="0.25">
      <c r="A205"/>
      <c r="B205" s="107"/>
    </row>
    <row r="206" spans="1:2" ht="15" x14ac:dyDescent="0.25">
      <c r="A206"/>
      <c r="B206" s="107"/>
    </row>
    <row r="207" spans="1:2" ht="15" x14ac:dyDescent="0.25">
      <c r="A207"/>
      <c r="B207" s="107"/>
    </row>
    <row r="208" spans="1:2" ht="15" x14ac:dyDescent="0.25">
      <c r="A208"/>
      <c r="B208" s="107"/>
    </row>
    <row r="209" spans="1:2" ht="15" x14ac:dyDescent="0.25">
      <c r="A209"/>
      <c r="B209" s="107"/>
    </row>
    <row r="210" spans="1:2" ht="15" x14ac:dyDescent="0.25">
      <c r="A210"/>
      <c r="B210" s="107"/>
    </row>
    <row r="211" spans="1:2" ht="15" x14ac:dyDescent="0.25">
      <c r="A211"/>
      <c r="B211" s="107"/>
    </row>
    <row r="212" spans="1:2" ht="15" x14ac:dyDescent="0.25">
      <c r="A212"/>
      <c r="B212" s="107"/>
    </row>
    <row r="213" spans="1:2" ht="15" x14ac:dyDescent="0.25">
      <c r="A213"/>
      <c r="B213" s="107"/>
    </row>
    <row r="214" spans="1:2" ht="15" x14ac:dyDescent="0.25">
      <c r="A214"/>
      <c r="B214" s="107"/>
    </row>
    <row r="215" spans="1:2" ht="15" x14ac:dyDescent="0.25">
      <c r="A215"/>
      <c r="B215" s="107"/>
    </row>
    <row r="216" spans="1:2" ht="15" x14ac:dyDescent="0.25">
      <c r="A216"/>
      <c r="B216" s="107"/>
    </row>
    <row r="217" spans="1:2" ht="15" x14ac:dyDescent="0.25">
      <c r="A217"/>
      <c r="B217" s="107"/>
    </row>
    <row r="218" spans="1:2" ht="15" x14ac:dyDescent="0.25">
      <c r="A218"/>
      <c r="B218" s="107"/>
    </row>
    <row r="219" spans="1:2" ht="15" x14ac:dyDescent="0.25">
      <c r="A219"/>
      <c r="B219" s="107"/>
    </row>
    <row r="220" spans="1:2" ht="15" x14ac:dyDescent="0.25">
      <c r="A220"/>
      <c r="B220" s="107"/>
    </row>
    <row r="221" spans="1:2" ht="15" x14ac:dyDescent="0.25">
      <c r="A221"/>
      <c r="B221" s="107"/>
    </row>
    <row r="222" spans="1:2" ht="15" x14ac:dyDescent="0.25">
      <c r="A222"/>
      <c r="B222" s="107"/>
    </row>
    <row r="223" spans="1:2" ht="15" x14ac:dyDescent="0.25">
      <c r="A223"/>
      <c r="B223" s="107"/>
    </row>
    <row r="224" spans="1:2" ht="15" x14ac:dyDescent="0.25">
      <c r="A224"/>
      <c r="B224" s="107"/>
    </row>
    <row r="225" spans="1:2" ht="15" x14ac:dyDescent="0.25">
      <c r="A225"/>
      <c r="B225" s="107"/>
    </row>
    <row r="226" spans="1:2" ht="15" x14ac:dyDescent="0.25">
      <c r="A226"/>
      <c r="B226" s="107"/>
    </row>
    <row r="227" spans="1:2" ht="15" x14ac:dyDescent="0.25">
      <c r="A227"/>
      <c r="B227" s="107"/>
    </row>
    <row r="228" spans="1:2" ht="15" x14ac:dyDescent="0.25">
      <c r="A228"/>
      <c r="B228" s="107"/>
    </row>
    <row r="229" spans="1:2" ht="15" x14ac:dyDescent="0.25">
      <c r="A229"/>
      <c r="B229" s="107"/>
    </row>
    <row r="230" spans="1:2" ht="15" x14ac:dyDescent="0.25">
      <c r="A230"/>
      <c r="B230" s="107"/>
    </row>
    <row r="231" spans="1:2" ht="15" x14ac:dyDescent="0.25">
      <c r="A231"/>
      <c r="B231" s="107"/>
    </row>
    <row r="232" spans="1:2" ht="15" x14ac:dyDescent="0.25">
      <c r="A232"/>
      <c r="B232" s="107"/>
    </row>
    <row r="233" spans="1:2" ht="15" x14ac:dyDescent="0.25">
      <c r="A233"/>
      <c r="B233" s="107"/>
    </row>
    <row r="234" spans="1:2" ht="15" x14ac:dyDescent="0.25">
      <c r="A234"/>
      <c r="B234" s="107"/>
    </row>
    <row r="235" spans="1:2" ht="15" x14ac:dyDescent="0.25">
      <c r="A235"/>
      <c r="B235" s="107"/>
    </row>
    <row r="236" spans="1:2" ht="15" x14ac:dyDescent="0.25">
      <c r="A236"/>
      <c r="B236" s="107"/>
    </row>
    <row r="237" spans="1:2" ht="15" x14ac:dyDescent="0.25">
      <c r="A237"/>
      <c r="B237" s="107"/>
    </row>
    <row r="238" spans="1:2" ht="15" x14ac:dyDescent="0.25">
      <c r="A238"/>
      <c r="B238" s="107"/>
    </row>
    <row r="239" spans="1:2" ht="15" x14ac:dyDescent="0.25">
      <c r="A239"/>
      <c r="B239" s="107"/>
    </row>
    <row r="240" spans="1:2" ht="15" x14ac:dyDescent="0.25">
      <c r="A240"/>
      <c r="B240" s="107"/>
    </row>
    <row r="241" spans="1:2" ht="15" x14ac:dyDescent="0.25">
      <c r="A241"/>
      <c r="B241" s="107"/>
    </row>
    <row r="242" spans="1:2" ht="15" x14ac:dyDescent="0.25">
      <c r="A242"/>
      <c r="B242" s="107"/>
    </row>
    <row r="243" spans="1:2" ht="15" x14ac:dyDescent="0.25">
      <c r="A243"/>
      <c r="B243" s="107"/>
    </row>
    <row r="244" spans="1:2" ht="15" x14ac:dyDescent="0.25">
      <c r="A244"/>
      <c r="B244" s="107"/>
    </row>
    <row r="245" spans="1:2" ht="15" x14ac:dyDescent="0.25">
      <c r="A245"/>
      <c r="B245" s="107"/>
    </row>
    <row r="246" spans="1:2" ht="15" x14ac:dyDescent="0.25">
      <c r="A246"/>
      <c r="B246" s="107"/>
    </row>
    <row r="247" spans="1:2" ht="15" x14ac:dyDescent="0.25">
      <c r="A247"/>
      <c r="B247" s="107"/>
    </row>
    <row r="248" spans="1:2" ht="15" x14ac:dyDescent="0.25">
      <c r="A248"/>
      <c r="B248" s="107"/>
    </row>
    <row r="249" spans="1:2" ht="15" x14ac:dyDescent="0.25">
      <c r="A249"/>
      <c r="B249" s="107"/>
    </row>
    <row r="250" spans="1:2" ht="15" x14ac:dyDescent="0.25">
      <c r="A250"/>
      <c r="B250" s="107"/>
    </row>
    <row r="251" spans="1:2" ht="15" x14ac:dyDescent="0.25">
      <c r="A251"/>
      <c r="B251" s="107"/>
    </row>
    <row r="252" spans="1:2" ht="15" x14ac:dyDescent="0.25">
      <c r="A252"/>
      <c r="B252" s="107"/>
    </row>
    <row r="253" spans="1:2" ht="15" x14ac:dyDescent="0.25">
      <c r="A253"/>
      <c r="B253" s="107"/>
    </row>
    <row r="254" spans="1:2" ht="15" x14ac:dyDescent="0.25">
      <c r="A254"/>
      <c r="B254" s="107"/>
    </row>
    <row r="255" spans="1:2" ht="15" x14ac:dyDescent="0.25">
      <c r="A255"/>
      <c r="B255" s="107"/>
    </row>
    <row r="256" spans="1:2" ht="15" x14ac:dyDescent="0.25">
      <c r="A256"/>
      <c r="B256" s="107"/>
    </row>
    <row r="257" spans="1:2" ht="15" x14ac:dyDescent="0.25">
      <c r="A257"/>
      <c r="B257" s="107"/>
    </row>
    <row r="258" spans="1:2" ht="15" x14ac:dyDescent="0.25">
      <c r="A258"/>
      <c r="B258" s="107"/>
    </row>
    <row r="259" spans="1:2" ht="15" x14ac:dyDescent="0.25">
      <c r="A259"/>
      <c r="B259" s="107"/>
    </row>
    <row r="260" spans="1:2" ht="15" x14ac:dyDescent="0.25">
      <c r="A260"/>
      <c r="B260" s="107"/>
    </row>
    <row r="261" spans="1:2" ht="15" x14ac:dyDescent="0.25">
      <c r="A261"/>
      <c r="B261" s="107"/>
    </row>
    <row r="262" spans="1:2" ht="15" x14ac:dyDescent="0.25">
      <c r="A262"/>
      <c r="B262" s="107"/>
    </row>
    <row r="263" spans="1:2" ht="15" x14ac:dyDescent="0.25">
      <c r="A263"/>
      <c r="B263" s="107"/>
    </row>
    <row r="264" spans="1:2" ht="15" x14ac:dyDescent="0.25">
      <c r="A264"/>
      <c r="B264" s="107"/>
    </row>
    <row r="265" spans="1:2" ht="15" x14ac:dyDescent="0.25">
      <c r="A265"/>
      <c r="B265" s="107"/>
    </row>
    <row r="266" spans="1:2" ht="15" x14ac:dyDescent="0.25">
      <c r="A266"/>
      <c r="B266" s="107"/>
    </row>
    <row r="267" spans="1:2" ht="15" x14ac:dyDescent="0.25">
      <c r="A267"/>
      <c r="B267" s="107"/>
    </row>
    <row r="268" spans="1:2" ht="15" x14ac:dyDescent="0.25">
      <c r="A268"/>
      <c r="B268" s="107"/>
    </row>
    <row r="269" spans="1:2" ht="15" x14ac:dyDescent="0.25">
      <c r="A269"/>
      <c r="B269" s="107"/>
    </row>
    <row r="270" spans="1:2" ht="15" x14ac:dyDescent="0.25">
      <c r="A270"/>
      <c r="B270" s="107"/>
    </row>
    <row r="271" spans="1:2" ht="15" x14ac:dyDescent="0.25">
      <c r="A271"/>
      <c r="B271" s="107"/>
    </row>
    <row r="272" spans="1:2" ht="15" x14ac:dyDescent="0.25">
      <c r="A272"/>
      <c r="B272" s="107"/>
    </row>
    <row r="273" spans="1:2" ht="15" x14ac:dyDescent="0.25">
      <c r="A273"/>
      <c r="B273" s="107"/>
    </row>
    <row r="274" spans="1:2" ht="15" x14ac:dyDescent="0.25">
      <c r="A274"/>
      <c r="B274" s="107"/>
    </row>
    <row r="275" spans="1:2" ht="15" x14ac:dyDescent="0.25">
      <c r="A275"/>
      <c r="B275" s="107"/>
    </row>
    <row r="276" spans="1:2" ht="15" x14ac:dyDescent="0.25">
      <c r="A276"/>
      <c r="B276" s="107"/>
    </row>
    <row r="277" spans="1:2" ht="15" x14ac:dyDescent="0.25">
      <c r="A277"/>
      <c r="B277" s="107"/>
    </row>
    <row r="278" spans="1:2" ht="15" x14ac:dyDescent="0.25">
      <c r="A278"/>
      <c r="B278" s="107"/>
    </row>
    <row r="279" spans="1:2" ht="15" x14ac:dyDescent="0.25">
      <c r="A279"/>
      <c r="B279" s="107"/>
    </row>
    <row r="280" spans="1:2" ht="15" x14ac:dyDescent="0.25">
      <c r="A280"/>
      <c r="B280" s="107"/>
    </row>
    <row r="281" spans="1:2" ht="15" x14ac:dyDescent="0.25">
      <c r="A281"/>
      <c r="B281" s="107"/>
    </row>
    <row r="282" spans="1:2" ht="15" x14ac:dyDescent="0.25">
      <c r="A282"/>
      <c r="B282" s="107"/>
    </row>
    <row r="283" spans="1:2" ht="15" x14ac:dyDescent="0.25">
      <c r="A283"/>
      <c r="B283" s="107"/>
    </row>
    <row r="284" spans="1:2" ht="15" x14ac:dyDescent="0.25">
      <c r="A284"/>
      <c r="B284" s="107"/>
    </row>
    <row r="285" spans="1:2" ht="15" x14ac:dyDescent="0.25">
      <c r="A285"/>
      <c r="B285" s="107"/>
    </row>
    <row r="286" spans="1:2" ht="15" x14ac:dyDescent="0.25">
      <c r="A286"/>
      <c r="B286" s="107"/>
    </row>
    <row r="287" spans="1:2" ht="15" x14ac:dyDescent="0.25">
      <c r="A287"/>
      <c r="B287" s="107"/>
    </row>
    <row r="288" spans="1:2" ht="15" x14ac:dyDescent="0.25">
      <c r="A288"/>
      <c r="B288" s="107"/>
    </row>
    <row r="289" spans="1:2" ht="15" x14ac:dyDescent="0.25">
      <c r="A289"/>
      <c r="B289" s="107"/>
    </row>
    <row r="290" spans="1:2" ht="15" x14ac:dyDescent="0.25">
      <c r="A290"/>
      <c r="B290" s="107"/>
    </row>
    <row r="291" spans="1:2" ht="15" x14ac:dyDescent="0.25">
      <c r="A291"/>
      <c r="B291" s="107"/>
    </row>
    <row r="292" spans="1:2" ht="15" x14ac:dyDescent="0.25">
      <c r="A292"/>
      <c r="B292" s="107"/>
    </row>
    <row r="293" spans="1:2" ht="15" x14ac:dyDescent="0.25">
      <c r="A293"/>
      <c r="B293" s="107"/>
    </row>
    <row r="294" spans="1:2" ht="15" x14ac:dyDescent="0.25">
      <c r="A294"/>
      <c r="B294" s="107"/>
    </row>
    <row r="295" spans="1:2" ht="15" x14ac:dyDescent="0.25">
      <c r="A295"/>
      <c r="B295" s="107"/>
    </row>
    <row r="296" spans="1:2" ht="15" x14ac:dyDescent="0.25">
      <c r="A296"/>
      <c r="B296" s="107"/>
    </row>
    <row r="297" spans="1:2" ht="15" x14ac:dyDescent="0.25">
      <c r="A297"/>
      <c r="B297" s="107"/>
    </row>
    <row r="298" spans="1:2" ht="15" x14ac:dyDescent="0.25">
      <c r="A298"/>
      <c r="B298" s="107"/>
    </row>
    <row r="299" spans="1:2" ht="15" x14ac:dyDescent="0.25">
      <c r="A299"/>
      <c r="B299" s="107"/>
    </row>
    <row r="300" spans="1:2" ht="15" x14ac:dyDescent="0.25">
      <c r="A300"/>
      <c r="B300" s="107"/>
    </row>
    <row r="301" spans="1:2" ht="15" x14ac:dyDescent="0.25">
      <c r="A301"/>
      <c r="B301" s="107"/>
    </row>
    <row r="302" spans="1:2" ht="15" x14ac:dyDescent="0.25">
      <c r="A302"/>
      <c r="B302" s="107"/>
    </row>
    <row r="303" spans="1:2" ht="15" x14ac:dyDescent="0.25">
      <c r="A303"/>
      <c r="B303" s="107"/>
    </row>
    <row r="304" spans="1:2" ht="15" x14ac:dyDescent="0.25">
      <c r="A304"/>
      <c r="B304" s="107"/>
    </row>
    <row r="305" spans="1:2" ht="15" x14ac:dyDescent="0.25">
      <c r="A305"/>
      <c r="B305" s="107"/>
    </row>
    <row r="306" spans="1:2" ht="15" x14ac:dyDescent="0.25">
      <c r="A306"/>
      <c r="B306" s="107"/>
    </row>
    <row r="307" spans="1:2" ht="15" x14ac:dyDescent="0.25">
      <c r="A307"/>
      <c r="B307" s="107"/>
    </row>
    <row r="308" spans="1:2" ht="15" x14ac:dyDescent="0.25">
      <c r="A308"/>
      <c r="B308" s="107"/>
    </row>
    <row r="309" spans="1:2" ht="15" x14ac:dyDescent="0.25">
      <c r="A309"/>
      <c r="B309" s="107"/>
    </row>
  </sheetData>
  <hyperlinks>
    <hyperlink ref="C1" location="Contenido!A1" display="Contenid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Cuadro 2</vt:lpstr>
      <vt:lpstr>Tabla</vt:lpstr>
      <vt:lpstr>Diccionario</vt:lpstr>
      <vt:lpstr>Contenido!Área_de_impresión</vt:lpstr>
      <vt:lpstr>'Cuadro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elicastillo</dc:creator>
  <cp:lastModifiedBy>CARLOS ACHURRA</cp:lastModifiedBy>
  <cp:lastPrinted>2025-09-17T20:38:09Z</cp:lastPrinted>
  <dcterms:created xsi:type="dcterms:W3CDTF">2017-10-03T15:12:01Z</dcterms:created>
  <dcterms:modified xsi:type="dcterms:W3CDTF">2025-10-01T20:49:40Z</dcterms:modified>
</cp:coreProperties>
</file>